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achenko\d\гоменок\Прогноз 2019-2021\"/>
    </mc:Choice>
  </mc:AlternateContent>
  <bookViews>
    <workbookView xWindow="0" yWindow="0" windowWidth="21600" windowHeight="960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Лист1!$9:$12</definedName>
  </definedNames>
  <calcPr calcId="162913"/>
</workbook>
</file>

<file path=xl/calcChain.xml><?xml version="1.0" encoding="utf-8"?>
<calcChain xmlns="http://schemas.openxmlformats.org/spreadsheetml/2006/main">
  <c r="N78" i="1" l="1"/>
  <c r="M78" i="1"/>
  <c r="L78" i="1"/>
  <c r="K78" i="1"/>
  <c r="J78" i="1"/>
  <c r="I78" i="1"/>
  <c r="H78" i="1"/>
  <c r="F78" i="1"/>
  <c r="N77" i="1"/>
  <c r="N83" i="1" s="1"/>
  <c r="M77" i="1"/>
  <c r="M83" i="1" s="1"/>
  <c r="L77" i="1"/>
  <c r="L83" i="1" s="1"/>
  <c r="K77" i="1"/>
  <c r="K83" i="1" s="1"/>
  <c r="J77" i="1"/>
  <c r="J83" i="1" s="1"/>
  <c r="I77" i="1"/>
  <c r="I83" i="1" s="1"/>
  <c r="H77" i="1"/>
  <c r="H83" i="1" s="1"/>
  <c r="F77" i="1"/>
  <c r="F83" i="1" s="1"/>
  <c r="N24" i="1" l="1"/>
  <c r="M24" i="1"/>
  <c r="L24" i="1"/>
  <c r="K24" i="1"/>
  <c r="J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<sst xmlns="http://schemas.openxmlformats.org/spreadsheetml/2006/main" count="202" uniqueCount="140">
  <si>
    <t>в том числе:</t>
  </si>
  <si>
    <t>тыс. руб.</t>
  </si>
  <si>
    <t>Объем работ, выполненных по виду экономической деятельности "Строительство" (Раздел F)</t>
  </si>
  <si>
    <t>Индекс производства по виду деятельности "Строительство" (Раздел F)</t>
  </si>
  <si>
    <t>% к предыдущему году в сопоставимых ценах</t>
  </si>
  <si>
    <t>%</t>
  </si>
  <si>
    <t>Оборот розничной торговли</t>
  </si>
  <si>
    <t>Индекс-дефлятор оборота розничной торговли</t>
  </si>
  <si>
    <t>Объем платных услуг населению</t>
  </si>
  <si>
    <t>Индекс-дефлятор объема платных услуг</t>
  </si>
  <si>
    <t>единиц</t>
  </si>
  <si>
    <t>Индекс физического объема</t>
  </si>
  <si>
    <t>Привлеченные средства</t>
  </si>
  <si>
    <t>Показатели</t>
  </si>
  <si>
    <t>Единица измерения</t>
  </si>
  <si>
    <t>отчет</t>
  </si>
  <si>
    <t>оценка</t>
  </si>
  <si>
    <t>прогноз</t>
  </si>
  <si>
    <t>вариант 1</t>
  </si>
  <si>
    <t>вариант 2</t>
  </si>
  <si>
    <t>1. Население</t>
  </si>
  <si>
    <t>тыс.чел.</t>
  </si>
  <si>
    <t>% к предыдущему году</t>
  </si>
  <si>
    <t>Ожидаемая продолжительность жизни при рождении</t>
  </si>
  <si>
    <t>число лет</t>
  </si>
  <si>
    <t>Общий коэффициент рождаемости</t>
  </si>
  <si>
    <t>число родившихся на 1000 человек населения</t>
  </si>
  <si>
    <t>Общий коэффициент смертности</t>
  </si>
  <si>
    <t>число умерших на 1000 человек населения</t>
  </si>
  <si>
    <t>на 1000 человек населения</t>
  </si>
  <si>
    <t>Число малых и средних предприятий, включая микропредприятия (на конец года)</t>
  </si>
  <si>
    <t>Оборот малых и средних предприятий, включая микропредприятия</t>
  </si>
  <si>
    <t>Среднесписочная численность работников малых и средних предприятий, включая микропредприятия (без внешних совместителей)</t>
  </si>
  <si>
    <t>Число прибывших на территорию МО</t>
  </si>
  <si>
    <t>в % к предыдущему году</t>
  </si>
  <si>
    <t xml:space="preserve">Число выбывших с территории МО </t>
  </si>
  <si>
    <t>2. Промышленное производство</t>
  </si>
  <si>
    <t>Объем отгруженных товаров собственного производства, выполненных работ и услуг собственными силами предприятий по всем видам экономической деятельности</t>
  </si>
  <si>
    <t xml:space="preserve">в % к предыдущему году </t>
  </si>
  <si>
    <t>в % к предыдущему году в сопоставимых ценах</t>
  </si>
  <si>
    <t>км</t>
  </si>
  <si>
    <t>Протяженность автомобильных дорог общего пользования с твердым покрытием</t>
  </si>
  <si>
    <t>Протяженность автомобильных дорог общего пользования местного значения</t>
  </si>
  <si>
    <t>Собственные средства предприятий</t>
  </si>
  <si>
    <t>из них:</t>
  </si>
  <si>
    <t xml:space="preserve">    кредиты банков</t>
  </si>
  <si>
    <t xml:space="preserve">    бюджетные средства</t>
  </si>
  <si>
    <t xml:space="preserve">    в том числе:</t>
  </si>
  <si>
    <t xml:space="preserve">    из федерального бюджета</t>
  </si>
  <si>
    <t xml:space="preserve">    из бюджета муниципальных образований</t>
  </si>
  <si>
    <t>Стоимость основных фондов по полной учетной стоимости на конец года</t>
  </si>
  <si>
    <t xml:space="preserve">Ввод в действие новых основных фондов </t>
  </si>
  <si>
    <t>Степень износа основных фондов (по полной учетной стоимости, на конец года)</t>
  </si>
  <si>
    <t>человек</t>
  </si>
  <si>
    <t xml:space="preserve">    в том числе: прибыль прибыльных предприятий</t>
  </si>
  <si>
    <t>Численность занятых в экономике  (среднегодовая) - всего</t>
  </si>
  <si>
    <t>Фонд начисленной заработной платы всех работников (полный круг предприятий)</t>
  </si>
  <si>
    <t>Среднемесячная номинальная начисленная заработная плата одного работника по полному кругу предприятий</t>
  </si>
  <si>
    <t>рублей</t>
  </si>
  <si>
    <t>Среднемесячная номинальная начисленная заработная плата одного работника по крупным и средним предприятиям</t>
  </si>
  <si>
    <t>Величина прожиточного минимума в среднем на душу населения в месяц</t>
  </si>
  <si>
    <t>Индекс физического объема оборота розничной торговли</t>
  </si>
  <si>
    <t>Индекс физического объема платных услуг населению</t>
  </si>
  <si>
    <t>Коэффициент естественного прироста (+), убыли (-) населения</t>
  </si>
  <si>
    <t>Объем инвестиций в основной капитал за счет всех источников финансирования  - всего</t>
  </si>
  <si>
    <t xml:space="preserve">    из бюджета субъекта федерации</t>
  </si>
  <si>
    <t>Прибыль (убыток) - сальдо по крупным и средним предприятиям</t>
  </si>
  <si>
    <t>Среднесписочная численность работников предприятий и организаций - всего (по полному кругу предприятий)</t>
  </si>
  <si>
    <t>Инвестиции в основной капитал по источникам финансирования</t>
  </si>
  <si>
    <t xml:space="preserve">    в том числе: убыток убыточных предприятий</t>
  </si>
  <si>
    <t>базовый</t>
  </si>
  <si>
    <t>целевой</t>
  </si>
  <si>
    <t>вариант 3</t>
  </si>
  <si>
    <t>консерва-тивный</t>
  </si>
  <si>
    <t>Объем отгруженных товаров собственного производства, выполненных работ и услуг собственными силами - РАЗДЕЛ С: Обрабатывающие производства</t>
  </si>
  <si>
    <t>Объем отгруженных товаров собственного производства, выполненных работ и услуг собственными силами - РАЗДЕЛ D: Обеспечение электрической энергией, газом и паром; кондиционирование воздуха</t>
  </si>
  <si>
    <t>Объем отгруженных товаров собственного производства, выполненных работ и услуг собственными силами - РАЗДЕЛ Е: Водоснабжение; водоотведение, организация сбора и утилизации отходов, деятельность по ликвидации загрязнений</t>
  </si>
  <si>
    <t>Численность безработных, раcсчитанная по методологии МОТ</t>
  </si>
  <si>
    <t>Численность населения (в среднегодовом исчислении)</t>
  </si>
  <si>
    <t>Численность  населения трудоспособного возраста</t>
  </si>
  <si>
    <t>Численность населения старше трудоспособного возраста</t>
  </si>
  <si>
    <t>Суммарный коэффициент рождаемости</t>
  </si>
  <si>
    <t>число детей на 1 женщину</t>
  </si>
  <si>
    <t>Миграционный прирост (убыль)</t>
  </si>
  <si>
    <t>Численность безработных, зарегистрированных в службах занятости (на конец года)</t>
  </si>
  <si>
    <t>Уровень зарегистрированной безработицы (на конец года)</t>
  </si>
  <si>
    <t>% к раб. силе</t>
  </si>
  <si>
    <t>Уровень общей безработицы</t>
  </si>
  <si>
    <t>Численность рабочей силы</t>
  </si>
  <si>
    <t>Индекс-дефлятор</t>
  </si>
  <si>
    <t xml:space="preserve">% к предыдущему году </t>
  </si>
  <si>
    <t>тыс. рублей</t>
  </si>
  <si>
    <t>Налоговые и неналоговые доходы, всего</t>
  </si>
  <si>
    <t>Неналоговые доходы</t>
  </si>
  <si>
    <t xml:space="preserve">Налоговые доходы </t>
  </si>
  <si>
    <t>Безвозмездные поступления</t>
  </si>
  <si>
    <t>Ввод в действие жилых домов</t>
  </si>
  <si>
    <t>тыс. кв. м в общей площади</t>
  </si>
  <si>
    <t xml:space="preserve">Дефицит (-), профицит (+) бюджета </t>
  </si>
  <si>
    <t>Основные показатели, представляемые для разработки прогноза социально-экономического развития города Новозыбкова</t>
  </si>
  <si>
    <t>2016 г.</t>
  </si>
  <si>
    <t>2017 г.</t>
  </si>
  <si>
    <t>2018 г.</t>
  </si>
  <si>
    <t>2019 г.</t>
  </si>
  <si>
    <t>2020 г.</t>
  </si>
  <si>
    <t>2021 г.</t>
  </si>
  <si>
    <t>3. Строительство</t>
  </si>
  <si>
    <t xml:space="preserve">4. Производство важнейших видов продукции в натуральном выражении </t>
  </si>
  <si>
    <t>5. Транспорт</t>
  </si>
  <si>
    <t>6. Инвестиции</t>
  </si>
  <si>
    <t>7. Малое и среднее предпринимательство, включая микропредприятия</t>
  </si>
  <si>
    <t>8. Финансы</t>
  </si>
  <si>
    <t>10. Труд и занятость</t>
  </si>
  <si>
    <t>Доходы бюджета городского округа</t>
  </si>
  <si>
    <t>Государственный долг городского округа</t>
  </si>
  <si>
    <t>9. Бюджет городского округа</t>
  </si>
  <si>
    <t>11. Рынок товаров и услуг</t>
  </si>
  <si>
    <t>Расходы бюджета городского округа, всего</t>
  </si>
  <si>
    <t xml:space="preserve">млн. руб. в ценах соответствующих лет </t>
  </si>
  <si>
    <t xml:space="preserve">млн. рублей в ценах соответствующих лет </t>
  </si>
  <si>
    <t>вагоностроение</t>
  </si>
  <si>
    <t xml:space="preserve">электросварочное оборудование </t>
  </si>
  <si>
    <t>электротермическое оборудование</t>
  </si>
  <si>
    <t>шт.</t>
  </si>
  <si>
    <t>т.квт</t>
  </si>
  <si>
    <t>млн. руб.</t>
  </si>
  <si>
    <t>ожежда (куртки, брюки и т.д.)</t>
  </si>
  <si>
    <t>тыс.шт.</t>
  </si>
  <si>
    <t xml:space="preserve">полотно </t>
  </si>
  <si>
    <t>тыс.кг</t>
  </si>
  <si>
    <t>трикотажные изд.</t>
  </si>
  <si>
    <t xml:space="preserve">тыс. руб. в ценах соответствующих лет </t>
  </si>
  <si>
    <t>тыс. рублей в ценах соответствующих лет</t>
  </si>
  <si>
    <t>Приложение №2</t>
  </si>
  <si>
    <t>к постановлению главы администрации</t>
  </si>
  <si>
    <t>на 2019 годи на плановый период 2020 и 2021 годов</t>
  </si>
  <si>
    <t>Г.А.Гоменок</t>
  </si>
  <si>
    <t>Юрист</t>
  </si>
  <si>
    <t>И.И.Шабловский</t>
  </si>
  <si>
    <t>Начальник отдела экономического анализа, прогнозирования и тарифно-ценовой политики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</si>
</sst>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"/>
    <numFmt numFmtId="166" formatCode="#,##0.000"/>
  </numFmts>
  <fonts count="10" x14ac:knownFonts="1"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Arial Cyr"/>
      <charset val="204"/>
    </font>
    <font>
      <sz val="8"/>
      <name val="Arial Cyr"/>
      <charset val="204"/>
    </font>
    <font>
      <b/>
      <sz val="16"/>
      <color rgb="FFFF0000"/>
      <name val="Arial Cyr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Continuous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 shrinkToFit="1"/>
    </xf>
    <xf numFmtId="0" fontId="2" fillId="2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 wrapText="1" shrinkToFit="1"/>
    </xf>
    <xf numFmtId="0" fontId="2" fillId="3" borderId="1" xfId="0" applyFont="1" applyFill="1" applyBorder="1" applyAlignment="1" applyProtection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left" vertical="center" wrapText="1" shrinkToFit="1"/>
    </xf>
    <xf numFmtId="0" fontId="2" fillId="4" borderId="1" xfId="0" applyFont="1" applyFill="1" applyBorder="1" applyAlignment="1" applyProtection="1">
      <alignment horizontal="center" vertical="center" wrapText="1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 shrinkToFit="1"/>
    </xf>
    <xf numFmtId="0" fontId="7" fillId="0" borderId="1" xfId="0" applyFont="1" applyFill="1" applyBorder="1" applyAlignment="1" applyProtection="1">
      <alignment horizontal="left" vertical="center" wrapText="1" shrinkToFi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 shrinkToFi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left"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 shrinkToFit="1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7"/>
  <sheetViews>
    <sheetView tabSelected="1" view="pageBreakPreview" zoomScale="70" zoomScaleNormal="70" zoomScaleSheetLayoutView="70" workbookViewId="0">
      <selection activeCell="A6" sqref="A6:N6"/>
    </sheetView>
  </sheetViews>
  <sheetFormatPr defaultRowHeight="12.75" x14ac:dyDescent="0.2"/>
  <cols>
    <col min="1" max="1" width="76.140625" customWidth="1"/>
    <col min="2" max="2" width="33.85546875" customWidth="1"/>
    <col min="3" max="3" width="14" customWidth="1"/>
    <col min="4" max="4" width="14.7109375" bestFit="1" customWidth="1"/>
    <col min="5" max="5" width="14.28515625" customWidth="1"/>
    <col min="6" max="6" width="14.7109375" bestFit="1" customWidth="1"/>
    <col min="7" max="7" width="14.7109375" customWidth="1"/>
    <col min="8" max="8" width="15.140625" bestFit="1" customWidth="1"/>
    <col min="9" max="9" width="14.7109375" bestFit="1" customWidth="1"/>
    <col min="10" max="10" width="14.7109375" customWidth="1"/>
    <col min="11" max="12" width="14.7109375" bestFit="1" customWidth="1"/>
    <col min="13" max="13" width="14.7109375" customWidth="1"/>
    <col min="14" max="14" width="14.7109375" bestFit="1" customWidth="1"/>
    <col min="15" max="15" width="79.28515625" customWidth="1"/>
  </cols>
  <sheetData>
    <row r="2" spans="1:14" ht="18.75" x14ac:dyDescent="0.3">
      <c r="K2" s="42" t="s">
        <v>133</v>
      </c>
      <c r="L2" s="42"/>
      <c r="M2" s="42"/>
      <c r="N2" s="42"/>
    </row>
    <row r="3" spans="1:14" ht="18.75" x14ac:dyDescent="0.3">
      <c r="K3" s="42" t="s">
        <v>134</v>
      </c>
      <c r="L3" s="42"/>
      <c r="M3" s="42"/>
      <c r="N3" s="42"/>
    </row>
    <row r="4" spans="1:14" ht="20.2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24.75" customHeight="1" x14ac:dyDescent="0.2">
      <c r="A5" s="41" t="s">
        <v>99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 ht="25.5" customHeight="1" x14ac:dyDescent="0.2">
      <c r="A6" s="41" t="s">
        <v>135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ht="20.25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9" spans="1:14" ht="18.75" x14ac:dyDescent="0.2">
      <c r="A9" s="36" t="s">
        <v>13</v>
      </c>
      <c r="B9" s="36" t="s">
        <v>14</v>
      </c>
      <c r="C9" s="1" t="s">
        <v>15</v>
      </c>
      <c r="D9" s="2" t="s">
        <v>15</v>
      </c>
      <c r="E9" s="2" t="s">
        <v>16</v>
      </c>
      <c r="F9" s="2" t="s">
        <v>17</v>
      </c>
      <c r="G9" s="2"/>
      <c r="H9" s="2"/>
      <c r="I9" s="2"/>
      <c r="J9" s="2"/>
      <c r="K9" s="2"/>
      <c r="L9" s="2"/>
      <c r="M9" s="2"/>
      <c r="N9" s="2"/>
    </row>
    <row r="10" spans="1:14" ht="18.75" x14ac:dyDescent="0.2">
      <c r="A10" s="36"/>
      <c r="B10" s="36"/>
      <c r="C10" s="36" t="s">
        <v>100</v>
      </c>
      <c r="D10" s="36" t="s">
        <v>101</v>
      </c>
      <c r="E10" s="36" t="s">
        <v>102</v>
      </c>
      <c r="F10" s="38" t="s">
        <v>103</v>
      </c>
      <c r="G10" s="39"/>
      <c r="H10" s="40"/>
      <c r="I10" s="38" t="s">
        <v>104</v>
      </c>
      <c r="J10" s="39"/>
      <c r="K10" s="40"/>
      <c r="L10" s="38" t="s">
        <v>105</v>
      </c>
      <c r="M10" s="39"/>
      <c r="N10" s="40"/>
    </row>
    <row r="11" spans="1:14" ht="37.5" x14ac:dyDescent="0.2">
      <c r="A11" s="36"/>
      <c r="B11" s="36"/>
      <c r="C11" s="36"/>
      <c r="D11" s="36"/>
      <c r="E11" s="36"/>
      <c r="F11" s="16" t="s">
        <v>73</v>
      </c>
      <c r="G11" s="16" t="s">
        <v>70</v>
      </c>
      <c r="H11" s="15" t="s">
        <v>71</v>
      </c>
      <c r="I11" s="16" t="s">
        <v>73</v>
      </c>
      <c r="J11" s="16" t="s">
        <v>70</v>
      </c>
      <c r="K11" s="16" t="s">
        <v>71</v>
      </c>
      <c r="L11" s="16" t="s">
        <v>73</v>
      </c>
      <c r="M11" s="16" t="s">
        <v>70</v>
      </c>
      <c r="N11" s="16" t="s">
        <v>71</v>
      </c>
    </row>
    <row r="12" spans="1:14" ht="18.75" x14ac:dyDescent="0.2">
      <c r="A12" s="36"/>
      <c r="B12" s="36"/>
      <c r="C12" s="36"/>
      <c r="D12" s="36"/>
      <c r="E12" s="36"/>
      <c r="F12" s="1" t="s">
        <v>18</v>
      </c>
      <c r="G12" s="15" t="s">
        <v>19</v>
      </c>
      <c r="H12" s="15" t="s">
        <v>72</v>
      </c>
      <c r="I12" s="15" t="s">
        <v>18</v>
      </c>
      <c r="J12" s="15" t="s">
        <v>19</v>
      </c>
      <c r="K12" s="15" t="s">
        <v>72</v>
      </c>
      <c r="L12" s="15" t="s">
        <v>18</v>
      </c>
      <c r="M12" s="15" t="s">
        <v>19</v>
      </c>
      <c r="N12" s="15" t="s">
        <v>72</v>
      </c>
    </row>
    <row r="13" spans="1:14" ht="18.75" x14ac:dyDescent="0.2">
      <c r="A13" s="17" t="s">
        <v>20</v>
      </c>
      <c r="B13" s="18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ht="18.75" x14ac:dyDescent="0.2">
      <c r="A14" s="13" t="s">
        <v>78</v>
      </c>
      <c r="B14" s="3" t="s">
        <v>21</v>
      </c>
      <c r="C14" s="3">
        <v>40.468000000000004</v>
      </c>
      <c r="D14" s="34">
        <v>40.292000000000002</v>
      </c>
      <c r="E14" s="4">
        <v>40.1</v>
      </c>
      <c r="F14" s="4">
        <v>40</v>
      </c>
      <c r="G14" s="4">
        <v>40</v>
      </c>
      <c r="H14" s="4">
        <v>40</v>
      </c>
      <c r="I14" s="4">
        <v>39.9</v>
      </c>
      <c r="J14" s="4">
        <v>39.9</v>
      </c>
      <c r="K14" s="4">
        <v>39.9</v>
      </c>
      <c r="L14" s="4">
        <v>39.9</v>
      </c>
      <c r="M14" s="4">
        <v>39.9</v>
      </c>
      <c r="N14" s="4">
        <v>39.9</v>
      </c>
    </row>
    <row r="15" spans="1:14" ht="18.75" x14ac:dyDescent="0.2">
      <c r="A15" s="13" t="s">
        <v>79</v>
      </c>
      <c r="B15" s="3" t="s">
        <v>21</v>
      </c>
      <c r="C15" s="3">
        <v>22.829000000000001</v>
      </c>
      <c r="D15" s="4">
        <v>22.501999999999999</v>
      </c>
      <c r="E15" s="4">
        <v>22.35</v>
      </c>
      <c r="F15" s="4">
        <v>22.2</v>
      </c>
      <c r="G15" s="4">
        <v>22.2</v>
      </c>
      <c r="H15" s="4">
        <v>22.2</v>
      </c>
      <c r="I15" s="4">
        <v>22</v>
      </c>
      <c r="J15" s="4">
        <v>22</v>
      </c>
      <c r="K15" s="4">
        <v>22</v>
      </c>
      <c r="L15" s="4">
        <v>22</v>
      </c>
      <c r="M15" s="4">
        <v>22</v>
      </c>
      <c r="N15" s="4">
        <v>22</v>
      </c>
    </row>
    <row r="16" spans="1:14" ht="18.75" x14ac:dyDescent="0.2">
      <c r="A16" s="13" t="s">
        <v>80</v>
      </c>
      <c r="B16" s="3" t="s">
        <v>21</v>
      </c>
      <c r="C16" s="3">
        <v>10.167</v>
      </c>
      <c r="D16" s="34">
        <v>10.218999999999999</v>
      </c>
      <c r="E16" s="4">
        <v>10.25</v>
      </c>
      <c r="F16" s="4">
        <v>10.3</v>
      </c>
      <c r="G16" s="4">
        <v>10.3</v>
      </c>
      <c r="H16" s="4">
        <v>10.3</v>
      </c>
      <c r="I16" s="4">
        <v>10.35</v>
      </c>
      <c r="J16" s="4">
        <v>10.35</v>
      </c>
      <c r="K16" s="4">
        <v>10.35</v>
      </c>
      <c r="L16" s="4">
        <v>10.35</v>
      </c>
      <c r="M16" s="4">
        <v>10.35</v>
      </c>
      <c r="N16" s="4">
        <v>10.35</v>
      </c>
    </row>
    <row r="17" spans="1:14" ht="18.75" x14ac:dyDescent="0.2">
      <c r="A17" s="13" t="s">
        <v>23</v>
      </c>
      <c r="B17" s="3" t="s">
        <v>24</v>
      </c>
      <c r="C17" s="3">
        <v>70</v>
      </c>
      <c r="D17" s="4">
        <v>70</v>
      </c>
      <c r="E17" s="4">
        <v>70</v>
      </c>
      <c r="F17" s="4">
        <v>70</v>
      </c>
      <c r="G17" s="4">
        <v>70</v>
      </c>
      <c r="H17" s="4">
        <v>70</v>
      </c>
      <c r="I17" s="4">
        <v>70</v>
      </c>
      <c r="J17" s="4">
        <v>70</v>
      </c>
      <c r="K17" s="4">
        <v>70</v>
      </c>
      <c r="L17" s="4">
        <v>70</v>
      </c>
      <c r="M17" s="4">
        <v>70</v>
      </c>
      <c r="N17" s="4">
        <v>70</v>
      </c>
    </row>
    <row r="18" spans="1:14" ht="37.5" x14ac:dyDescent="0.2">
      <c r="A18" s="13" t="s">
        <v>25</v>
      </c>
      <c r="B18" s="3" t="s">
        <v>26</v>
      </c>
      <c r="C18" s="3">
        <v>10.9</v>
      </c>
      <c r="D18" s="4">
        <v>9</v>
      </c>
      <c r="E18" s="4">
        <v>8.1999999999999993</v>
      </c>
      <c r="F18" s="4">
        <v>8.1</v>
      </c>
      <c r="G18" s="4">
        <v>8.3000000000000007</v>
      </c>
      <c r="H18" s="4">
        <v>8.3000000000000007</v>
      </c>
      <c r="I18" s="4">
        <v>8.3000000000000007</v>
      </c>
      <c r="J18" s="4">
        <v>8.5</v>
      </c>
      <c r="K18" s="4">
        <v>8.5</v>
      </c>
      <c r="L18" s="4">
        <v>8.5</v>
      </c>
      <c r="M18" s="4">
        <v>8.6999999999999993</v>
      </c>
      <c r="N18" s="4">
        <v>8.6999999999999993</v>
      </c>
    </row>
    <row r="19" spans="1:14" ht="18.75" x14ac:dyDescent="0.2">
      <c r="A19" s="13" t="s">
        <v>81</v>
      </c>
      <c r="B19" s="3" t="s">
        <v>82</v>
      </c>
      <c r="C19" s="3">
        <v>1.61</v>
      </c>
      <c r="D19" s="4">
        <v>1.43</v>
      </c>
      <c r="E19" s="4">
        <v>1.43</v>
      </c>
      <c r="F19" s="4">
        <v>1.44</v>
      </c>
      <c r="G19" s="4">
        <v>1.45</v>
      </c>
      <c r="H19" s="4">
        <v>1.45</v>
      </c>
      <c r="I19" s="4">
        <v>1.44</v>
      </c>
      <c r="J19" s="4">
        <v>1.5</v>
      </c>
      <c r="K19" s="4">
        <v>1.5</v>
      </c>
      <c r="L19" s="4">
        <v>1.5</v>
      </c>
      <c r="M19" s="4">
        <v>1.55</v>
      </c>
      <c r="N19" s="4">
        <v>1.55</v>
      </c>
    </row>
    <row r="20" spans="1:14" ht="37.5" x14ac:dyDescent="0.2">
      <c r="A20" s="13" t="s">
        <v>27</v>
      </c>
      <c r="B20" s="3" t="s">
        <v>28</v>
      </c>
      <c r="C20" s="3">
        <v>14.5</v>
      </c>
      <c r="D20" s="4">
        <v>13.6</v>
      </c>
      <c r="E20" s="4">
        <v>13.9</v>
      </c>
      <c r="F20" s="4">
        <v>13.8</v>
      </c>
      <c r="G20" s="4">
        <v>13.8</v>
      </c>
      <c r="H20" s="4">
        <v>13.8</v>
      </c>
      <c r="I20" s="4">
        <v>13.7</v>
      </c>
      <c r="J20" s="4">
        <v>13.7</v>
      </c>
      <c r="K20" s="4">
        <v>13.7</v>
      </c>
      <c r="L20" s="4">
        <v>13.6</v>
      </c>
      <c r="M20" s="4">
        <v>13.6</v>
      </c>
      <c r="N20" s="4">
        <v>13.6</v>
      </c>
    </row>
    <row r="21" spans="1:14" ht="37.5" x14ac:dyDescent="0.2">
      <c r="A21" s="13" t="s">
        <v>63</v>
      </c>
      <c r="B21" s="3" t="s">
        <v>29</v>
      </c>
      <c r="C21" s="3">
        <v>-3.6</v>
      </c>
      <c r="D21" s="4">
        <v>-4.5999999999999996</v>
      </c>
      <c r="E21" s="4">
        <v>-5.7</v>
      </c>
      <c r="F21" s="4">
        <v>-5.7</v>
      </c>
      <c r="G21" s="4">
        <v>-5.5</v>
      </c>
      <c r="H21" s="4">
        <v>-5.5</v>
      </c>
      <c r="I21" s="4">
        <v>-5.4</v>
      </c>
      <c r="J21" s="4">
        <v>-5.2</v>
      </c>
      <c r="K21" s="4">
        <v>-5.2</v>
      </c>
      <c r="L21" s="4">
        <v>-5.0999999999999996</v>
      </c>
      <c r="M21" s="4">
        <v>-4.9000000000000004</v>
      </c>
      <c r="N21" s="4">
        <v>-4.9000000000000004</v>
      </c>
    </row>
    <row r="22" spans="1:14" ht="18.75" x14ac:dyDescent="0.2">
      <c r="A22" s="13" t="s">
        <v>33</v>
      </c>
      <c r="B22" s="3" t="s">
        <v>53</v>
      </c>
      <c r="C22" s="3">
        <v>1469</v>
      </c>
      <c r="D22" s="4">
        <v>1305</v>
      </c>
      <c r="E22" s="4">
        <v>1300</v>
      </c>
      <c r="F22" s="4">
        <v>1290</v>
      </c>
      <c r="G22" s="4">
        <v>1290</v>
      </c>
      <c r="H22" s="4">
        <v>1290</v>
      </c>
      <c r="I22" s="4">
        <v>1280</v>
      </c>
      <c r="J22" s="4">
        <v>1280</v>
      </c>
      <c r="K22" s="4">
        <v>1280</v>
      </c>
      <c r="L22" s="4">
        <v>1280</v>
      </c>
      <c r="M22" s="4">
        <v>1280</v>
      </c>
      <c r="N22" s="4">
        <v>1280</v>
      </c>
    </row>
    <row r="23" spans="1:14" ht="18.75" x14ac:dyDescent="0.2">
      <c r="A23" s="13" t="s">
        <v>35</v>
      </c>
      <c r="B23" s="3" t="s">
        <v>53</v>
      </c>
      <c r="C23" s="3">
        <v>1476</v>
      </c>
      <c r="D23" s="4">
        <v>1488</v>
      </c>
      <c r="E23" s="4">
        <v>1490</v>
      </c>
      <c r="F23" s="4">
        <v>1500</v>
      </c>
      <c r="G23" s="4">
        <v>1500</v>
      </c>
      <c r="H23" s="4">
        <v>1500</v>
      </c>
      <c r="I23" s="4">
        <v>1510</v>
      </c>
      <c r="J23" s="4">
        <v>1510</v>
      </c>
      <c r="K23" s="4">
        <v>1510</v>
      </c>
      <c r="L23" s="4">
        <v>1510</v>
      </c>
      <c r="M23" s="4">
        <v>1510</v>
      </c>
      <c r="N23" s="4">
        <v>1510</v>
      </c>
    </row>
    <row r="24" spans="1:14" ht="18.75" x14ac:dyDescent="0.2">
      <c r="A24" s="13" t="s">
        <v>83</v>
      </c>
      <c r="B24" s="3" t="s">
        <v>53</v>
      </c>
      <c r="C24" s="3">
        <f t="shared" ref="C24:N24" si="0">C22-C23</f>
        <v>-7</v>
      </c>
      <c r="D24" s="3">
        <f t="shared" si="0"/>
        <v>-183</v>
      </c>
      <c r="E24" s="3">
        <f t="shared" si="0"/>
        <v>-190</v>
      </c>
      <c r="F24" s="3">
        <f t="shared" si="0"/>
        <v>-210</v>
      </c>
      <c r="G24" s="3">
        <f t="shared" si="0"/>
        <v>-210</v>
      </c>
      <c r="H24" s="3">
        <f t="shared" si="0"/>
        <v>-210</v>
      </c>
      <c r="I24" s="3">
        <f t="shared" si="0"/>
        <v>-230</v>
      </c>
      <c r="J24" s="3">
        <f t="shared" si="0"/>
        <v>-230</v>
      </c>
      <c r="K24" s="3">
        <f t="shared" si="0"/>
        <v>-230</v>
      </c>
      <c r="L24" s="3">
        <f t="shared" si="0"/>
        <v>-230</v>
      </c>
      <c r="M24" s="3">
        <f t="shared" si="0"/>
        <v>-230</v>
      </c>
      <c r="N24" s="3">
        <f t="shared" si="0"/>
        <v>-230</v>
      </c>
    </row>
    <row r="25" spans="1:14" ht="18.75" x14ac:dyDescent="0.2">
      <c r="A25" s="17" t="s">
        <v>36</v>
      </c>
      <c r="B25" s="18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56.25" x14ac:dyDescent="0.2">
      <c r="A26" s="13" t="s">
        <v>37</v>
      </c>
      <c r="B26" s="3" t="s">
        <v>118</v>
      </c>
      <c r="C26" s="3">
        <v>4872.5</v>
      </c>
      <c r="D26" s="4">
        <v>5136</v>
      </c>
      <c r="E26" s="4">
        <v>3500</v>
      </c>
      <c r="F26" s="4">
        <v>3668</v>
      </c>
      <c r="G26" s="4">
        <v>3756</v>
      </c>
      <c r="H26" s="4">
        <v>3810</v>
      </c>
      <c r="I26" s="4">
        <v>3884</v>
      </c>
      <c r="J26" s="4">
        <v>3993</v>
      </c>
      <c r="K26" s="4">
        <v>4097</v>
      </c>
      <c r="L26" s="4">
        <v>4144</v>
      </c>
      <c r="M26" s="4">
        <v>4261</v>
      </c>
      <c r="N26" s="4">
        <v>4395</v>
      </c>
    </row>
    <row r="27" spans="1:14" ht="18.75" x14ac:dyDescent="0.2">
      <c r="A27" s="13"/>
      <c r="B27" s="3" t="s">
        <v>38</v>
      </c>
      <c r="C27" s="3">
        <v>95.2</v>
      </c>
      <c r="D27" s="4">
        <v>97.2</v>
      </c>
      <c r="E27" s="4">
        <v>68</v>
      </c>
      <c r="F27" s="4">
        <v>104.8</v>
      </c>
      <c r="G27" s="4">
        <v>107.3</v>
      </c>
      <c r="H27" s="4">
        <v>108.9</v>
      </c>
      <c r="I27" s="4">
        <v>105.9</v>
      </c>
      <c r="J27" s="4">
        <v>106.3</v>
      </c>
      <c r="K27" s="4">
        <v>107.5</v>
      </c>
      <c r="L27" s="4">
        <v>106.7</v>
      </c>
      <c r="M27" s="4">
        <v>106.7</v>
      </c>
      <c r="N27" s="4">
        <v>107.3</v>
      </c>
    </row>
    <row r="28" spans="1:14" ht="18.75" x14ac:dyDescent="0.2">
      <c r="A28" s="13" t="s">
        <v>0</v>
      </c>
      <c r="B28" s="3"/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ht="56.25" x14ac:dyDescent="0.2">
      <c r="A29" s="13" t="s">
        <v>74</v>
      </c>
      <c r="B29" s="3" t="s">
        <v>118</v>
      </c>
      <c r="C29" s="3">
        <v>4415.5</v>
      </c>
      <c r="D29" s="4">
        <v>4647.3</v>
      </c>
      <c r="E29" s="4">
        <v>2800</v>
      </c>
      <c r="F29" s="4">
        <v>2936</v>
      </c>
      <c r="G29" s="4">
        <v>3055</v>
      </c>
      <c r="H29" s="4">
        <v>3100</v>
      </c>
      <c r="I29" s="4">
        <v>3118</v>
      </c>
      <c r="J29" s="4">
        <v>3281</v>
      </c>
      <c r="K29" s="4">
        <v>3300</v>
      </c>
      <c r="L29" s="4">
        <v>3330</v>
      </c>
      <c r="M29" s="4">
        <v>3524</v>
      </c>
      <c r="N29" s="4">
        <v>3600</v>
      </c>
    </row>
    <row r="30" spans="1:14" ht="18.75" x14ac:dyDescent="0.2">
      <c r="A30" s="13"/>
      <c r="B30" s="3" t="s">
        <v>22</v>
      </c>
      <c r="C30" s="3">
        <v>93.9</v>
      </c>
      <c r="D30" s="4">
        <v>96.5</v>
      </c>
      <c r="E30" s="4">
        <v>60</v>
      </c>
      <c r="F30" s="4">
        <v>104.9</v>
      </c>
      <c r="G30" s="4">
        <v>109.1</v>
      </c>
      <c r="H30" s="4">
        <v>110.7</v>
      </c>
      <c r="I30" s="4">
        <v>106.2</v>
      </c>
      <c r="J30" s="4">
        <v>107.4</v>
      </c>
      <c r="K30" s="4">
        <v>106.5</v>
      </c>
      <c r="L30" s="4">
        <v>106.8</v>
      </c>
      <c r="M30" s="4">
        <v>107.4</v>
      </c>
      <c r="N30" s="4">
        <v>109.1</v>
      </c>
    </row>
    <row r="31" spans="1:14" ht="75" x14ac:dyDescent="0.2">
      <c r="A31" s="13" t="s">
        <v>75</v>
      </c>
      <c r="B31" s="3" t="s">
        <v>118</v>
      </c>
      <c r="C31" s="3">
        <v>463.2</v>
      </c>
      <c r="D31" s="4">
        <v>420.56</v>
      </c>
      <c r="E31" s="4">
        <v>440</v>
      </c>
      <c r="F31" s="4">
        <v>467.7</v>
      </c>
      <c r="G31" s="4">
        <v>480</v>
      </c>
      <c r="H31" s="4">
        <v>490</v>
      </c>
      <c r="I31" s="4">
        <v>499</v>
      </c>
      <c r="J31" s="4">
        <v>518</v>
      </c>
      <c r="K31" s="4">
        <v>530</v>
      </c>
      <c r="L31" s="4">
        <v>547</v>
      </c>
      <c r="M31" s="4">
        <v>568</v>
      </c>
      <c r="N31" s="4">
        <v>590</v>
      </c>
    </row>
    <row r="32" spans="1:14" ht="18.75" x14ac:dyDescent="0.2">
      <c r="A32" s="13"/>
      <c r="B32" s="3" t="s">
        <v>22</v>
      </c>
      <c r="C32" s="3"/>
      <c r="D32" s="4">
        <v>90.8</v>
      </c>
      <c r="E32" s="4">
        <v>104.6</v>
      </c>
      <c r="F32" s="4">
        <v>106.3</v>
      </c>
      <c r="G32" s="4">
        <v>109.1</v>
      </c>
      <c r="H32" s="4">
        <v>111.4</v>
      </c>
      <c r="I32" s="4">
        <v>106.7</v>
      </c>
      <c r="J32" s="4">
        <v>107.9</v>
      </c>
      <c r="K32" s="4">
        <v>108.2</v>
      </c>
      <c r="L32" s="4">
        <v>109.6</v>
      </c>
      <c r="M32" s="4">
        <v>109.7</v>
      </c>
      <c r="N32" s="4">
        <v>111.3</v>
      </c>
    </row>
    <row r="33" spans="1:14" ht="93.75" x14ac:dyDescent="0.2">
      <c r="A33" s="13" t="s">
        <v>76</v>
      </c>
      <c r="B33" s="3" t="s">
        <v>118</v>
      </c>
      <c r="C33" s="3">
        <v>64.08</v>
      </c>
      <c r="D33" s="4">
        <v>68.7</v>
      </c>
      <c r="E33" s="4">
        <v>70</v>
      </c>
      <c r="F33" s="4">
        <v>72.5</v>
      </c>
      <c r="G33" s="4">
        <v>74.099999999999994</v>
      </c>
      <c r="H33" s="4">
        <v>75</v>
      </c>
      <c r="I33" s="4">
        <v>73.5</v>
      </c>
      <c r="J33" s="4">
        <v>78.5</v>
      </c>
      <c r="K33" s="4">
        <v>79</v>
      </c>
      <c r="L33" s="4">
        <v>77.900000000000006</v>
      </c>
      <c r="M33" s="4">
        <v>84</v>
      </c>
      <c r="N33" s="4">
        <v>89</v>
      </c>
    </row>
    <row r="34" spans="1:14" ht="18.75" x14ac:dyDescent="0.2">
      <c r="A34" s="13"/>
      <c r="B34" s="3" t="s">
        <v>22</v>
      </c>
      <c r="C34" s="3"/>
      <c r="D34" s="4">
        <v>107.2</v>
      </c>
      <c r="E34" s="4">
        <v>101.9</v>
      </c>
      <c r="F34" s="4">
        <v>105.5</v>
      </c>
      <c r="G34" s="4">
        <v>105.9</v>
      </c>
      <c r="H34" s="4">
        <v>107.1</v>
      </c>
      <c r="I34" s="4">
        <v>101.4</v>
      </c>
      <c r="J34" s="4">
        <v>105.9</v>
      </c>
      <c r="K34" s="4">
        <v>105.3</v>
      </c>
      <c r="L34" s="4">
        <v>106</v>
      </c>
      <c r="M34" s="4">
        <v>107</v>
      </c>
      <c r="N34" s="4">
        <v>112.7</v>
      </c>
    </row>
    <row r="35" spans="1:14" ht="18.75" x14ac:dyDescent="0.2">
      <c r="A35" s="24" t="s">
        <v>106</v>
      </c>
      <c r="B35" s="25"/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 ht="37.5" x14ac:dyDescent="0.2">
      <c r="A36" s="13" t="s">
        <v>2</v>
      </c>
      <c r="B36" s="5" t="s">
        <v>119</v>
      </c>
      <c r="C36" s="3">
        <v>79.2</v>
      </c>
      <c r="D36" s="4">
        <v>83.9</v>
      </c>
      <c r="E36" s="4">
        <v>103</v>
      </c>
      <c r="F36" s="4">
        <v>108.7</v>
      </c>
      <c r="G36" s="4">
        <v>109.2</v>
      </c>
      <c r="H36" s="4">
        <v>109.7</v>
      </c>
      <c r="I36" s="4">
        <v>114</v>
      </c>
      <c r="J36" s="4">
        <v>115.1</v>
      </c>
      <c r="K36" s="4">
        <v>116.2</v>
      </c>
      <c r="L36" s="4">
        <v>119.4</v>
      </c>
      <c r="M36" s="4">
        <v>121.3</v>
      </c>
      <c r="N36" s="4">
        <v>122.8</v>
      </c>
    </row>
    <row r="37" spans="1:14" ht="37.5" x14ac:dyDescent="0.2">
      <c r="A37" s="13" t="s">
        <v>3</v>
      </c>
      <c r="B37" s="3" t="s">
        <v>4</v>
      </c>
      <c r="C37" s="3">
        <v>118.4</v>
      </c>
      <c r="D37" s="4">
        <v>99.4</v>
      </c>
      <c r="E37" s="4">
        <v>116.7</v>
      </c>
      <c r="F37" s="4">
        <v>100.5</v>
      </c>
      <c r="G37" s="4">
        <v>101</v>
      </c>
      <c r="H37" s="4">
        <v>101.5</v>
      </c>
      <c r="I37" s="4">
        <v>100.5</v>
      </c>
      <c r="J37" s="4">
        <v>101</v>
      </c>
      <c r="K37" s="4">
        <v>101.5</v>
      </c>
      <c r="L37" s="4">
        <v>100.5</v>
      </c>
      <c r="M37" s="4">
        <v>101</v>
      </c>
      <c r="N37" s="4">
        <v>101.5</v>
      </c>
    </row>
    <row r="38" spans="1:14" ht="18.75" x14ac:dyDescent="0.2">
      <c r="A38" s="13" t="s">
        <v>89</v>
      </c>
      <c r="B38" s="3" t="s">
        <v>90</v>
      </c>
      <c r="C38" s="3">
        <v>105.3</v>
      </c>
      <c r="D38" s="4">
        <v>106.6</v>
      </c>
      <c r="E38" s="4">
        <v>104.9</v>
      </c>
      <c r="F38" s="4">
        <v>105</v>
      </c>
      <c r="G38" s="4">
        <v>105</v>
      </c>
      <c r="H38" s="4">
        <v>105</v>
      </c>
      <c r="I38" s="4">
        <v>104.4</v>
      </c>
      <c r="J38" s="4">
        <v>104.4</v>
      </c>
      <c r="K38" s="4">
        <v>104.4</v>
      </c>
      <c r="L38" s="4">
        <v>104.2</v>
      </c>
      <c r="M38" s="4">
        <v>104.2</v>
      </c>
      <c r="N38" s="4">
        <v>104.2</v>
      </c>
    </row>
    <row r="39" spans="1:14" ht="37.5" x14ac:dyDescent="0.2">
      <c r="A39" s="13" t="s">
        <v>96</v>
      </c>
      <c r="B39" s="3" t="s">
        <v>97</v>
      </c>
      <c r="C39" s="3">
        <v>8.6999999999999993</v>
      </c>
      <c r="D39" s="4">
        <v>1.5</v>
      </c>
      <c r="E39" s="4">
        <v>3</v>
      </c>
      <c r="F39" s="4">
        <v>3</v>
      </c>
      <c r="G39" s="4">
        <v>3</v>
      </c>
      <c r="H39" s="4">
        <v>3</v>
      </c>
      <c r="I39" s="4">
        <v>3</v>
      </c>
      <c r="J39" s="4">
        <v>3</v>
      </c>
      <c r="K39" s="4">
        <v>3</v>
      </c>
      <c r="L39" s="4">
        <v>3</v>
      </c>
      <c r="M39" s="4">
        <v>3</v>
      </c>
      <c r="N39" s="4">
        <v>3</v>
      </c>
    </row>
    <row r="40" spans="1:14" ht="37.5" x14ac:dyDescent="0.2">
      <c r="A40" s="24" t="s">
        <v>107</v>
      </c>
      <c r="B40" s="25"/>
      <c r="C40" s="25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ht="18.75" x14ac:dyDescent="0.2">
      <c r="A41" s="28" t="s">
        <v>120</v>
      </c>
      <c r="B41" s="3" t="s">
        <v>123</v>
      </c>
      <c r="C41" s="3">
        <v>2134</v>
      </c>
      <c r="D41" s="4">
        <v>1666</v>
      </c>
      <c r="E41" s="4">
        <v>557</v>
      </c>
      <c r="F41" s="4">
        <v>570</v>
      </c>
      <c r="G41" s="4">
        <v>585</v>
      </c>
      <c r="H41" s="4">
        <v>590</v>
      </c>
      <c r="I41" s="4">
        <v>595</v>
      </c>
      <c r="J41" s="4">
        <v>605</v>
      </c>
      <c r="K41" s="4">
        <v>615</v>
      </c>
      <c r="L41" s="4">
        <v>620</v>
      </c>
      <c r="M41" s="4">
        <v>630</v>
      </c>
      <c r="N41" s="4">
        <v>640</v>
      </c>
    </row>
    <row r="42" spans="1:14" ht="18.75" x14ac:dyDescent="0.2">
      <c r="A42" s="28" t="s">
        <v>122</v>
      </c>
      <c r="B42" s="3" t="s">
        <v>124</v>
      </c>
      <c r="C42" s="3">
        <v>3.79</v>
      </c>
      <c r="D42" s="4">
        <v>2.42</v>
      </c>
      <c r="E42" s="4">
        <v>0.56000000000000005</v>
      </c>
      <c r="F42" s="4">
        <v>2</v>
      </c>
      <c r="G42" s="4">
        <v>2.5</v>
      </c>
      <c r="H42" s="4">
        <v>3</v>
      </c>
      <c r="I42" s="4">
        <v>2</v>
      </c>
      <c r="J42" s="4">
        <v>2.5</v>
      </c>
      <c r="K42" s="4">
        <v>3</v>
      </c>
      <c r="L42" s="4">
        <v>2</v>
      </c>
      <c r="M42" s="4">
        <v>2.5</v>
      </c>
      <c r="N42" s="4">
        <v>3</v>
      </c>
    </row>
    <row r="43" spans="1:14" ht="18.75" x14ac:dyDescent="0.2">
      <c r="A43" s="28" t="s">
        <v>121</v>
      </c>
      <c r="B43" s="3" t="s">
        <v>123</v>
      </c>
      <c r="C43" s="3">
        <v>17</v>
      </c>
      <c r="D43" s="3">
        <v>0</v>
      </c>
      <c r="E43" s="4">
        <v>0</v>
      </c>
      <c r="F43" s="4">
        <v>15</v>
      </c>
      <c r="G43" s="4">
        <v>20</v>
      </c>
      <c r="H43" s="4">
        <v>25</v>
      </c>
      <c r="I43" s="4">
        <v>15</v>
      </c>
      <c r="J43" s="4">
        <v>20</v>
      </c>
      <c r="K43" s="4">
        <v>25</v>
      </c>
      <c r="L43" s="4">
        <v>15</v>
      </c>
      <c r="M43" s="4">
        <v>20</v>
      </c>
      <c r="N43" s="4">
        <v>25</v>
      </c>
    </row>
    <row r="44" spans="1:14" ht="18.75" x14ac:dyDescent="0.2">
      <c r="A44" s="28" t="s">
        <v>126</v>
      </c>
      <c r="B44" s="3" t="s">
        <v>127</v>
      </c>
      <c r="C44" s="3">
        <v>237.16</v>
      </c>
      <c r="D44" s="4">
        <v>378.28</v>
      </c>
      <c r="E44" s="4">
        <v>271</v>
      </c>
      <c r="F44" s="4">
        <v>334</v>
      </c>
      <c r="G44" s="4">
        <v>334</v>
      </c>
      <c r="H44" s="4">
        <v>334</v>
      </c>
      <c r="I44" s="4">
        <v>408</v>
      </c>
      <c r="J44" s="4">
        <v>408</v>
      </c>
      <c r="K44" s="4">
        <v>408</v>
      </c>
      <c r="L44" s="4">
        <v>502</v>
      </c>
      <c r="M44" s="4">
        <v>502</v>
      </c>
      <c r="N44" s="4">
        <v>502</v>
      </c>
    </row>
    <row r="45" spans="1:14" ht="18.75" x14ac:dyDescent="0.2">
      <c r="A45" s="28" t="s">
        <v>130</v>
      </c>
      <c r="B45" s="3" t="s">
        <v>127</v>
      </c>
      <c r="C45" s="3">
        <v>273.16000000000003</v>
      </c>
      <c r="D45" s="4">
        <v>408.28</v>
      </c>
      <c r="E45" s="4">
        <v>301</v>
      </c>
      <c r="F45" s="4">
        <v>364</v>
      </c>
      <c r="G45" s="4">
        <v>364</v>
      </c>
      <c r="H45" s="4">
        <v>364</v>
      </c>
      <c r="I45" s="4">
        <v>438</v>
      </c>
      <c r="J45" s="4">
        <v>438</v>
      </c>
      <c r="K45" s="4">
        <v>438</v>
      </c>
      <c r="L45" s="4">
        <v>532</v>
      </c>
      <c r="M45" s="4">
        <v>532</v>
      </c>
      <c r="N45" s="4">
        <v>532</v>
      </c>
    </row>
    <row r="46" spans="1:14" ht="18.75" x14ac:dyDescent="0.2">
      <c r="A46" s="28" t="s">
        <v>128</v>
      </c>
      <c r="B46" s="3" t="s">
        <v>129</v>
      </c>
      <c r="C46" s="3">
        <v>25.53</v>
      </c>
      <c r="D46" s="4">
        <v>45.73</v>
      </c>
      <c r="E46" s="4">
        <v>70</v>
      </c>
      <c r="F46" s="4">
        <v>90</v>
      </c>
      <c r="G46" s="4">
        <v>90</v>
      </c>
      <c r="H46" s="4">
        <v>90</v>
      </c>
      <c r="I46" s="4">
        <v>100</v>
      </c>
      <c r="J46" s="4">
        <v>100</v>
      </c>
      <c r="K46" s="4">
        <v>100</v>
      </c>
      <c r="L46" s="4">
        <v>120</v>
      </c>
      <c r="M46" s="4">
        <v>120</v>
      </c>
      <c r="N46" s="4">
        <v>120</v>
      </c>
    </row>
    <row r="47" spans="1:14" ht="18.75" x14ac:dyDescent="0.2">
      <c r="A47" s="17" t="s">
        <v>108</v>
      </c>
      <c r="B47" s="18"/>
      <c r="C47" s="18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ht="37.5" x14ac:dyDescent="0.2">
      <c r="A48" s="13" t="s">
        <v>42</v>
      </c>
      <c r="B48" s="3" t="s">
        <v>40</v>
      </c>
      <c r="C48" s="3">
        <v>167.6</v>
      </c>
      <c r="D48" s="4">
        <v>179.4</v>
      </c>
      <c r="E48" s="4">
        <v>179.4</v>
      </c>
      <c r="F48" s="4">
        <v>179.4</v>
      </c>
      <c r="G48" s="4">
        <v>179.4</v>
      </c>
      <c r="H48" s="4">
        <v>179.4</v>
      </c>
      <c r="I48" s="4">
        <v>179.4</v>
      </c>
      <c r="J48" s="4">
        <v>179.4</v>
      </c>
      <c r="K48" s="4">
        <v>179.4</v>
      </c>
      <c r="L48" s="4">
        <v>179.4</v>
      </c>
      <c r="M48" s="4">
        <v>179.4</v>
      </c>
      <c r="N48" s="4">
        <v>179.4</v>
      </c>
    </row>
    <row r="49" spans="1:14" ht="37.5" x14ac:dyDescent="0.2">
      <c r="A49" s="13" t="s">
        <v>41</v>
      </c>
      <c r="B49" s="3" t="s">
        <v>40</v>
      </c>
      <c r="C49" s="3">
        <v>129.80000000000001</v>
      </c>
      <c r="D49" s="4">
        <v>131.30000000000001</v>
      </c>
      <c r="E49" s="4">
        <v>131.30000000000001</v>
      </c>
      <c r="F49" s="4">
        <v>131.5</v>
      </c>
      <c r="G49" s="4">
        <v>131.5</v>
      </c>
      <c r="H49" s="4">
        <v>131.5</v>
      </c>
      <c r="I49" s="4">
        <v>131.5</v>
      </c>
      <c r="J49" s="4">
        <v>131.5</v>
      </c>
      <c r="K49" s="4">
        <v>131.5</v>
      </c>
      <c r="L49" s="4">
        <v>131.5</v>
      </c>
      <c r="M49" s="4">
        <v>131.5</v>
      </c>
      <c r="N49" s="4">
        <v>131.5</v>
      </c>
    </row>
    <row r="50" spans="1:14" ht="18.75" x14ac:dyDescent="0.2">
      <c r="A50" s="17" t="s">
        <v>109</v>
      </c>
      <c r="B50" s="18"/>
      <c r="C50" s="18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ht="37.5" x14ac:dyDescent="0.2">
      <c r="A51" s="13" t="s">
        <v>64</v>
      </c>
      <c r="B51" s="3" t="s">
        <v>131</v>
      </c>
      <c r="C51" s="3">
        <v>208238</v>
      </c>
      <c r="D51" s="4">
        <v>149980</v>
      </c>
      <c r="E51" s="4">
        <v>151600</v>
      </c>
      <c r="F51" s="4">
        <v>173390</v>
      </c>
      <c r="G51" s="4">
        <v>173834</v>
      </c>
      <c r="H51" s="4">
        <v>174278</v>
      </c>
      <c r="I51" s="4">
        <v>260913</v>
      </c>
      <c r="J51" s="4">
        <v>261911</v>
      </c>
      <c r="K51" s="4">
        <v>262898</v>
      </c>
      <c r="L51" s="4">
        <v>128214</v>
      </c>
      <c r="M51" s="4">
        <v>129836</v>
      </c>
      <c r="N51" s="4">
        <v>131455</v>
      </c>
    </row>
    <row r="52" spans="1:14" ht="37.5" x14ac:dyDescent="0.2">
      <c r="A52" s="13" t="s">
        <v>11</v>
      </c>
      <c r="B52" s="3" t="s">
        <v>4</v>
      </c>
      <c r="C52" s="3">
        <v>143.69999999999999</v>
      </c>
      <c r="D52" s="4">
        <v>70</v>
      </c>
      <c r="E52" s="4">
        <v>99.3</v>
      </c>
      <c r="F52" s="4">
        <v>108.7</v>
      </c>
      <c r="G52" s="4">
        <v>108.9</v>
      </c>
      <c r="H52" s="4">
        <v>109.2</v>
      </c>
      <c r="I52" s="4">
        <v>143.9</v>
      </c>
      <c r="J52" s="4">
        <v>144</v>
      </c>
      <c r="K52" s="4">
        <v>144.19999999999999</v>
      </c>
      <c r="L52" s="4">
        <v>47.1</v>
      </c>
      <c r="M52" s="4">
        <v>47.5</v>
      </c>
      <c r="N52" s="4">
        <v>47.9</v>
      </c>
    </row>
    <row r="53" spans="1:14" ht="18.75" x14ac:dyDescent="0.2">
      <c r="A53" s="13" t="s">
        <v>89</v>
      </c>
      <c r="B53" s="3" t="s">
        <v>90</v>
      </c>
      <c r="C53" s="3">
        <v>106.6</v>
      </c>
      <c r="D53" s="4">
        <v>102.9</v>
      </c>
      <c r="E53" s="4">
        <v>104.9</v>
      </c>
      <c r="F53" s="4">
        <v>105</v>
      </c>
      <c r="G53" s="4">
        <v>105</v>
      </c>
      <c r="H53" s="4">
        <v>105</v>
      </c>
      <c r="I53" s="4">
        <v>104.4</v>
      </c>
      <c r="J53" s="4">
        <v>104.4</v>
      </c>
      <c r="K53" s="4">
        <v>104.4</v>
      </c>
      <c r="L53" s="4">
        <v>104.2</v>
      </c>
      <c r="M53" s="4">
        <v>104.2</v>
      </c>
      <c r="N53" s="4">
        <v>104.2</v>
      </c>
    </row>
    <row r="54" spans="1:14" ht="37.5" x14ac:dyDescent="0.2">
      <c r="A54" s="13" t="s">
        <v>68</v>
      </c>
      <c r="B54" s="3"/>
      <c r="C54" s="3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ht="37.5" x14ac:dyDescent="0.2">
      <c r="A55" s="14" t="s">
        <v>43</v>
      </c>
      <c r="B55" s="3" t="s">
        <v>132</v>
      </c>
      <c r="C55" s="3">
        <v>181860</v>
      </c>
      <c r="D55" s="4">
        <v>107191</v>
      </c>
      <c r="E55" s="4">
        <v>85000</v>
      </c>
      <c r="F55" s="4">
        <v>89250</v>
      </c>
      <c r="G55" s="4">
        <v>89675</v>
      </c>
      <c r="H55" s="4">
        <v>90100</v>
      </c>
      <c r="I55" s="4">
        <v>94069.5</v>
      </c>
      <c r="J55" s="4">
        <v>94966</v>
      </c>
      <c r="K55" s="4">
        <v>95866</v>
      </c>
      <c r="L55" s="4">
        <v>99902</v>
      </c>
      <c r="M55" s="4">
        <v>101329</v>
      </c>
      <c r="N55" s="4">
        <v>102768</v>
      </c>
    </row>
    <row r="56" spans="1:14" ht="37.5" x14ac:dyDescent="0.2">
      <c r="A56" s="14" t="s">
        <v>12</v>
      </c>
      <c r="B56" s="3" t="s">
        <v>132</v>
      </c>
      <c r="C56" s="3">
        <v>26378</v>
      </c>
      <c r="D56" s="4">
        <v>42789</v>
      </c>
      <c r="E56" s="4">
        <v>66600</v>
      </c>
      <c r="F56" s="4">
        <v>84140</v>
      </c>
      <c r="G56" s="4">
        <v>84159</v>
      </c>
      <c r="H56" s="4">
        <v>84178</v>
      </c>
      <c r="I56" s="4">
        <v>166843</v>
      </c>
      <c r="J56" s="4">
        <v>166945</v>
      </c>
      <c r="K56" s="4">
        <v>167032</v>
      </c>
      <c r="L56" s="4">
        <v>28312</v>
      </c>
      <c r="M56" s="4">
        <v>28507</v>
      </c>
      <c r="N56" s="4">
        <v>28687</v>
      </c>
    </row>
    <row r="57" spans="1:14" ht="18.75" x14ac:dyDescent="0.2">
      <c r="A57" s="14" t="s">
        <v>44</v>
      </c>
      <c r="B57" s="3"/>
      <c r="C57" s="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ht="37.5" x14ac:dyDescent="0.2">
      <c r="A58" s="13" t="s">
        <v>45</v>
      </c>
      <c r="B58" s="3" t="s">
        <v>132</v>
      </c>
      <c r="C58" s="3">
        <v>0</v>
      </c>
      <c r="D58" s="4">
        <v>0</v>
      </c>
      <c r="E58" s="4">
        <v>15000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</row>
    <row r="59" spans="1:14" ht="37.5" x14ac:dyDescent="0.2">
      <c r="A59" s="13" t="s">
        <v>46</v>
      </c>
      <c r="B59" s="3" t="s">
        <v>132</v>
      </c>
      <c r="C59" s="3">
        <v>18170</v>
      </c>
      <c r="D59" s="4">
        <v>21445</v>
      </c>
      <c r="E59" s="4">
        <v>39600</v>
      </c>
      <c r="F59" s="4">
        <v>74140</v>
      </c>
      <c r="G59" s="4">
        <v>74159</v>
      </c>
      <c r="H59" s="4">
        <v>74178</v>
      </c>
      <c r="I59" s="4">
        <v>156843</v>
      </c>
      <c r="J59" s="4">
        <v>156945</v>
      </c>
      <c r="K59" s="4">
        <v>157032</v>
      </c>
      <c r="L59" s="4">
        <v>18312</v>
      </c>
      <c r="M59" s="4">
        <v>18507</v>
      </c>
      <c r="N59" s="4">
        <v>18687</v>
      </c>
    </row>
    <row r="60" spans="1:14" ht="18.75" x14ac:dyDescent="0.2">
      <c r="A60" s="13" t="s">
        <v>47</v>
      </c>
      <c r="B60" s="3"/>
      <c r="C60" s="11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1:14" ht="37.5" x14ac:dyDescent="0.2">
      <c r="A61" s="14" t="s">
        <v>48</v>
      </c>
      <c r="B61" s="3" t="s">
        <v>132</v>
      </c>
      <c r="C61" s="3">
        <v>3959</v>
      </c>
      <c r="D61" s="4">
        <v>565</v>
      </c>
      <c r="E61" s="4">
        <v>25000</v>
      </c>
      <c r="F61" s="4">
        <v>2000</v>
      </c>
      <c r="G61" s="4">
        <v>2010</v>
      </c>
      <c r="H61" s="4">
        <v>2020</v>
      </c>
      <c r="I61" s="4">
        <v>2108</v>
      </c>
      <c r="J61" s="4">
        <v>2129</v>
      </c>
      <c r="K61" s="4">
        <v>2141</v>
      </c>
      <c r="L61" s="4">
        <v>2239</v>
      </c>
      <c r="M61" s="4">
        <v>2272</v>
      </c>
      <c r="N61" s="4">
        <v>2295</v>
      </c>
    </row>
    <row r="62" spans="1:14" ht="37.5" x14ac:dyDescent="0.2">
      <c r="A62" s="14" t="s">
        <v>65</v>
      </c>
      <c r="B62" s="3" t="s">
        <v>132</v>
      </c>
      <c r="C62" s="3">
        <v>11119</v>
      </c>
      <c r="D62" s="4">
        <v>15157</v>
      </c>
      <c r="E62" s="4">
        <v>12600</v>
      </c>
      <c r="F62" s="4">
        <v>70380</v>
      </c>
      <c r="G62" s="4">
        <v>70380</v>
      </c>
      <c r="H62" s="4">
        <v>70380</v>
      </c>
      <c r="I62" s="4">
        <v>145880</v>
      </c>
      <c r="J62" s="4">
        <v>145943</v>
      </c>
      <c r="K62" s="4">
        <v>146006</v>
      </c>
      <c r="L62" s="4">
        <v>14103</v>
      </c>
      <c r="M62" s="4">
        <v>14237</v>
      </c>
      <c r="N62" s="4">
        <v>14371</v>
      </c>
    </row>
    <row r="63" spans="1:14" ht="37.5" x14ac:dyDescent="0.2">
      <c r="A63" s="14" t="s">
        <v>49</v>
      </c>
      <c r="B63" s="3" t="s">
        <v>132</v>
      </c>
      <c r="C63" s="3">
        <v>3092</v>
      </c>
      <c r="D63" s="4">
        <v>5723</v>
      </c>
      <c r="E63" s="4">
        <v>2000</v>
      </c>
      <c r="F63" s="4">
        <v>1760</v>
      </c>
      <c r="G63" s="4">
        <v>1769</v>
      </c>
      <c r="H63" s="4">
        <v>1778</v>
      </c>
      <c r="I63" s="4">
        <v>8855</v>
      </c>
      <c r="J63" s="4">
        <v>8873</v>
      </c>
      <c r="K63" s="4">
        <v>8885</v>
      </c>
      <c r="L63" s="4">
        <v>1970</v>
      </c>
      <c r="M63" s="4">
        <v>1998</v>
      </c>
      <c r="N63" s="4">
        <v>2021</v>
      </c>
    </row>
    <row r="64" spans="1:14" ht="37.5" x14ac:dyDescent="0.2">
      <c r="A64" s="14" t="s">
        <v>50</v>
      </c>
      <c r="B64" s="3" t="s">
        <v>118</v>
      </c>
      <c r="C64" s="3">
        <v>2272.69</v>
      </c>
      <c r="D64" s="4">
        <v>4189</v>
      </c>
      <c r="E64" s="4">
        <v>4329</v>
      </c>
      <c r="F64" s="4">
        <v>4339</v>
      </c>
      <c r="G64" s="4">
        <v>4339</v>
      </c>
      <c r="H64" s="4">
        <v>4339</v>
      </c>
      <c r="I64" s="4">
        <v>4349</v>
      </c>
      <c r="J64" s="4">
        <v>4349</v>
      </c>
      <c r="K64" s="4">
        <v>4349</v>
      </c>
      <c r="L64" s="4">
        <v>4350</v>
      </c>
      <c r="M64" s="4">
        <v>4350</v>
      </c>
      <c r="N64" s="4">
        <v>4350</v>
      </c>
    </row>
    <row r="65" spans="1:14" ht="37.5" x14ac:dyDescent="0.2">
      <c r="A65" s="14" t="s">
        <v>51</v>
      </c>
      <c r="B65" s="3" t="s">
        <v>118</v>
      </c>
      <c r="C65" s="3">
        <v>238.07</v>
      </c>
      <c r="D65" s="4">
        <v>210</v>
      </c>
      <c r="E65" s="4">
        <v>175</v>
      </c>
      <c r="F65" s="4">
        <v>50</v>
      </c>
      <c r="G65" s="4">
        <v>50</v>
      </c>
      <c r="H65" s="4">
        <v>50</v>
      </c>
      <c r="I65" s="4">
        <v>50</v>
      </c>
      <c r="J65" s="4">
        <v>50</v>
      </c>
      <c r="K65" s="4">
        <v>50</v>
      </c>
      <c r="L65" s="4">
        <v>50</v>
      </c>
      <c r="M65" s="4">
        <v>50</v>
      </c>
      <c r="N65" s="4">
        <v>50</v>
      </c>
    </row>
    <row r="66" spans="1:14" ht="37.5" x14ac:dyDescent="0.2">
      <c r="A66" s="14" t="s">
        <v>52</v>
      </c>
      <c r="B66" s="3" t="s">
        <v>5</v>
      </c>
      <c r="C66" s="3">
        <v>50</v>
      </c>
      <c r="D66" s="4">
        <v>39</v>
      </c>
      <c r="E66" s="4">
        <v>40</v>
      </c>
      <c r="F66" s="4">
        <v>40</v>
      </c>
      <c r="G66" s="4">
        <v>40</v>
      </c>
      <c r="H66" s="4">
        <v>40</v>
      </c>
      <c r="I66" s="4">
        <v>40</v>
      </c>
      <c r="J66" s="4">
        <v>40</v>
      </c>
      <c r="K66" s="4">
        <v>40</v>
      </c>
      <c r="L66" s="4">
        <v>40</v>
      </c>
      <c r="M66" s="4">
        <v>40</v>
      </c>
      <c r="N66" s="4">
        <v>40</v>
      </c>
    </row>
    <row r="67" spans="1:14" ht="37.5" x14ac:dyDescent="0.2">
      <c r="A67" s="17" t="s">
        <v>110</v>
      </c>
      <c r="B67" s="18"/>
      <c r="C67" s="18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1:14" ht="40.5" customHeight="1" x14ac:dyDescent="0.2">
      <c r="A68" s="13" t="s">
        <v>30</v>
      </c>
      <c r="B68" s="3" t="s">
        <v>10</v>
      </c>
      <c r="C68" s="29">
        <v>319</v>
      </c>
      <c r="D68" s="9">
        <v>320</v>
      </c>
      <c r="E68" s="9">
        <v>322</v>
      </c>
      <c r="F68" s="9">
        <v>320</v>
      </c>
      <c r="G68" s="9">
        <v>322</v>
      </c>
      <c r="H68" s="9">
        <v>325</v>
      </c>
      <c r="I68" s="9">
        <v>325</v>
      </c>
      <c r="J68" s="9">
        <v>327</v>
      </c>
      <c r="K68" s="9">
        <v>329</v>
      </c>
      <c r="L68" s="9">
        <v>329</v>
      </c>
      <c r="M68" s="9">
        <v>332</v>
      </c>
      <c r="N68" s="9">
        <v>334</v>
      </c>
    </row>
    <row r="69" spans="1:14" ht="56.25" x14ac:dyDescent="0.2">
      <c r="A69" s="13" t="s">
        <v>32</v>
      </c>
      <c r="B69" s="5" t="s">
        <v>53</v>
      </c>
      <c r="C69" s="30">
        <v>3550</v>
      </c>
      <c r="D69" s="4">
        <v>3600</v>
      </c>
      <c r="E69" s="4">
        <v>3650</v>
      </c>
      <c r="F69" s="4">
        <v>3600</v>
      </c>
      <c r="G69" s="4">
        <v>3650</v>
      </c>
      <c r="H69" s="4">
        <v>3700</v>
      </c>
      <c r="I69" s="4">
        <v>3700</v>
      </c>
      <c r="J69" s="4">
        <v>3750</v>
      </c>
      <c r="K69" s="4">
        <v>3800</v>
      </c>
      <c r="L69" s="4">
        <v>3800</v>
      </c>
      <c r="M69" s="4">
        <v>3850</v>
      </c>
      <c r="N69" s="4">
        <v>3900</v>
      </c>
    </row>
    <row r="70" spans="1:14" ht="37.5" x14ac:dyDescent="0.2">
      <c r="A70" s="13" t="s">
        <v>31</v>
      </c>
      <c r="B70" s="3" t="s">
        <v>118</v>
      </c>
      <c r="C70" s="31">
        <v>5787</v>
      </c>
      <c r="D70" s="4">
        <v>6024.3</v>
      </c>
      <c r="E70" s="10">
        <v>6283.3</v>
      </c>
      <c r="F70" s="4">
        <v>6566</v>
      </c>
      <c r="G70" s="4">
        <v>65975</v>
      </c>
      <c r="H70" s="4">
        <v>6628.9</v>
      </c>
      <c r="I70" s="4">
        <v>6861.5</v>
      </c>
      <c r="J70" s="4">
        <v>6927.4</v>
      </c>
      <c r="K70" s="4">
        <v>6993.5</v>
      </c>
      <c r="L70" s="4">
        <v>7170.2</v>
      </c>
      <c r="M70" s="4">
        <v>7273.8</v>
      </c>
      <c r="N70" s="4">
        <v>7378.1</v>
      </c>
    </row>
    <row r="71" spans="1:14" ht="23.25" customHeight="1" x14ac:dyDescent="0.2">
      <c r="A71" s="13"/>
      <c r="B71" s="3" t="s">
        <v>34</v>
      </c>
      <c r="C71" s="32">
        <v>104</v>
      </c>
      <c r="D71" s="33">
        <v>104.1</v>
      </c>
      <c r="E71" s="10">
        <v>104.3</v>
      </c>
      <c r="F71" s="4">
        <v>104.5</v>
      </c>
      <c r="G71" s="4">
        <v>105</v>
      </c>
      <c r="H71" s="4">
        <v>105.5</v>
      </c>
      <c r="I71" s="4">
        <v>104.5</v>
      </c>
      <c r="J71" s="4">
        <v>105</v>
      </c>
      <c r="K71" s="4">
        <v>105.5</v>
      </c>
      <c r="L71" s="4">
        <v>104.5</v>
      </c>
      <c r="M71" s="4">
        <v>105</v>
      </c>
      <c r="N71" s="4">
        <v>105.5</v>
      </c>
    </row>
    <row r="72" spans="1:14" ht="18.75" x14ac:dyDescent="0.2">
      <c r="A72" s="17" t="s">
        <v>111</v>
      </c>
      <c r="B72" s="18"/>
      <c r="C72" s="20"/>
      <c r="D72" s="21"/>
      <c r="E72" s="22"/>
      <c r="F72" s="19"/>
      <c r="G72" s="19"/>
      <c r="H72" s="19"/>
      <c r="I72" s="19"/>
      <c r="J72" s="19"/>
      <c r="K72" s="19"/>
      <c r="L72" s="19"/>
      <c r="M72" s="19"/>
      <c r="N72" s="19"/>
    </row>
    <row r="73" spans="1:14" ht="37.5" x14ac:dyDescent="0.2">
      <c r="A73" s="13" t="s">
        <v>66</v>
      </c>
      <c r="B73" s="3" t="s">
        <v>1</v>
      </c>
      <c r="C73" s="8">
        <v>130006</v>
      </c>
      <c r="D73" s="7">
        <v>233317</v>
      </c>
      <c r="E73" s="10">
        <v>-126000</v>
      </c>
      <c r="F73" s="4">
        <v>-40000</v>
      </c>
      <c r="G73" s="4">
        <v>-10000</v>
      </c>
      <c r="H73" s="4">
        <v>20000</v>
      </c>
      <c r="I73" s="4">
        <v>50000</v>
      </c>
      <c r="J73" s="4">
        <v>100000</v>
      </c>
      <c r="K73" s="4">
        <v>150000</v>
      </c>
      <c r="L73" s="4">
        <v>100000</v>
      </c>
      <c r="M73" s="4">
        <v>150000</v>
      </c>
      <c r="N73" s="4">
        <v>200000</v>
      </c>
    </row>
    <row r="74" spans="1:14" ht="18.75" x14ac:dyDescent="0.2">
      <c r="A74" s="13" t="s">
        <v>54</v>
      </c>
      <c r="B74" s="3" t="s">
        <v>1</v>
      </c>
      <c r="C74" s="8">
        <v>144356</v>
      </c>
      <c r="D74" s="7">
        <v>218825</v>
      </c>
      <c r="E74" s="10">
        <v>80000</v>
      </c>
      <c r="F74" s="4">
        <v>80000</v>
      </c>
      <c r="G74" s="4">
        <v>90000</v>
      </c>
      <c r="H74" s="4">
        <v>100000</v>
      </c>
      <c r="I74" s="4">
        <v>100000</v>
      </c>
      <c r="J74" s="4">
        <v>150000</v>
      </c>
      <c r="K74" s="4">
        <v>200000</v>
      </c>
      <c r="L74" s="4">
        <v>130000</v>
      </c>
      <c r="M74" s="4">
        <v>170000</v>
      </c>
      <c r="N74" s="4">
        <v>210000</v>
      </c>
    </row>
    <row r="75" spans="1:14" ht="18.75" x14ac:dyDescent="0.2">
      <c r="A75" s="13" t="s">
        <v>69</v>
      </c>
      <c r="B75" s="3" t="s">
        <v>1</v>
      </c>
      <c r="C75" s="8">
        <v>14350</v>
      </c>
      <c r="D75" s="7">
        <v>14492</v>
      </c>
      <c r="E75" s="10">
        <v>20600</v>
      </c>
      <c r="F75" s="4">
        <v>120000</v>
      </c>
      <c r="G75" s="4">
        <v>100000</v>
      </c>
      <c r="H75" s="4">
        <v>800000</v>
      </c>
      <c r="I75" s="4">
        <v>50000</v>
      </c>
      <c r="J75" s="4">
        <v>50000</v>
      </c>
      <c r="K75" s="4">
        <v>50000</v>
      </c>
      <c r="L75" s="4">
        <v>30000</v>
      </c>
      <c r="M75" s="4">
        <v>20000</v>
      </c>
      <c r="N75" s="4">
        <v>10000</v>
      </c>
    </row>
    <row r="76" spans="1:14" ht="18.75" x14ac:dyDescent="0.2">
      <c r="A76" s="17" t="s">
        <v>115</v>
      </c>
      <c r="B76" s="18"/>
      <c r="C76" s="20"/>
      <c r="D76" s="21"/>
      <c r="E76" s="22"/>
      <c r="F76" s="19"/>
      <c r="G76" s="19"/>
      <c r="H76" s="19"/>
      <c r="I76" s="19"/>
      <c r="J76" s="19"/>
      <c r="K76" s="19"/>
      <c r="L76" s="19"/>
      <c r="M76" s="19"/>
      <c r="N76" s="19"/>
    </row>
    <row r="77" spans="1:14" ht="19.5" x14ac:dyDescent="0.2">
      <c r="A77" s="27" t="s">
        <v>113</v>
      </c>
      <c r="B77" s="3" t="s">
        <v>91</v>
      </c>
      <c r="C77" s="32">
        <v>583523</v>
      </c>
      <c r="D77" s="33">
        <v>557980</v>
      </c>
      <c r="E77" s="4">
        <v>606517</v>
      </c>
      <c r="F77" s="32">
        <f t="shared" ref="F77:N77" si="1">F78+F81</f>
        <v>584516</v>
      </c>
      <c r="G77" s="32">
        <v>595825</v>
      </c>
      <c r="H77" s="32">
        <f t="shared" si="1"/>
        <v>610790</v>
      </c>
      <c r="I77" s="32">
        <f t="shared" si="1"/>
        <v>687779</v>
      </c>
      <c r="J77" s="32">
        <f t="shared" si="1"/>
        <v>691898</v>
      </c>
      <c r="K77" s="32">
        <f t="shared" si="1"/>
        <v>709949</v>
      </c>
      <c r="L77" s="32">
        <f t="shared" si="1"/>
        <v>534792</v>
      </c>
      <c r="M77" s="32">
        <f t="shared" si="1"/>
        <v>536137</v>
      </c>
      <c r="N77" s="32">
        <f t="shared" si="1"/>
        <v>558373</v>
      </c>
    </row>
    <row r="78" spans="1:14" ht="18.75" x14ac:dyDescent="0.2">
      <c r="A78" s="13" t="s">
        <v>92</v>
      </c>
      <c r="B78" s="3" t="s">
        <v>91</v>
      </c>
      <c r="C78" s="32">
        <v>295900</v>
      </c>
      <c r="D78" s="33">
        <v>270110</v>
      </c>
      <c r="E78" s="4">
        <v>249480</v>
      </c>
      <c r="F78" s="32">
        <f t="shared" ref="F78:N78" si="2">F79+F80</f>
        <v>240054</v>
      </c>
      <c r="G78" s="32">
        <v>251363</v>
      </c>
      <c r="H78" s="32">
        <f t="shared" si="2"/>
        <v>266328</v>
      </c>
      <c r="I78" s="32">
        <f t="shared" si="2"/>
        <v>251818</v>
      </c>
      <c r="J78" s="32">
        <f t="shared" si="2"/>
        <v>255937</v>
      </c>
      <c r="K78" s="32">
        <f t="shared" si="2"/>
        <v>273988</v>
      </c>
      <c r="L78" s="32">
        <f t="shared" si="2"/>
        <v>230095</v>
      </c>
      <c r="M78" s="32">
        <f t="shared" si="2"/>
        <v>231440</v>
      </c>
      <c r="N78" s="32">
        <f t="shared" si="2"/>
        <v>253676</v>
      </c>
    </row>
    <row r="79" spans="1:14" ht="18.75" x14ac:dyDescent="0.2">
      <c r="A79" s="13" t="s">
        <v>94</v>
      </c>
      <c r="B79" s="3" t="s">
        <v>91</v>
      </c>
      <c r="C79" s="32">
        <v>265743</v>
      </c>
      <c r="D79" s="33">
        <v>242395</v>
      </c>
      <c r="E79" s="4">
        <v>222604</v>
      </c>
      <c r="F79" s="4">
        <v>219057</v>
      </c>
      <c r="G79" s="4">
        <v>230366</v>
      </c>
      <c r="H79" s="4">
        <v>245331</v>
      </c>
      <c r="I79" s="4">
        <v>231056</v>
      </c>
      <c r="J79" s="4">
        <v>235175</v>
      </c>
      <c r="K79" s="4">
        <v>253226</v>
      </c>
      <c r="L79" s="4">
        <v>208588</v>
      </c>
      <c r="M79" s="4">
        <v>209933</v>
      </c>
      <c r="N79" s="4">
        <v>232169</v>
      </c>
    </row>
    <row r="80" spans="1:14" ht="18.75" x14ac:dyDescent="0.2">
      <c r="A80" s="13" t="s">
        <v>93</v>
      </c>
      <c r="B80" s="3" t="s">
        <v>91</v>
      </c>
      <c r="C80" s="32">
        <v>30157</v>
      </c>
      <c r="D80" s="33">
        <v>27715</v>
      </c>
      <c r="E80" s="4">
        <v>26870</v>
      </c>
      <c r="F80" s="4">
        <v>20997</v>
      </c>
      <c r="G80" s="4">
        <v>20997</v>
      </c>
      <c r="H80" s="4">
        <v>20997</v>
      </c>
      <c r="I80" s="4">
        <v>20762</v>
      </c>
      <c r="J80" s="4">
        <v>20762</v>
      </c>
      <c r="K80" s="4">
        <v>20762</v>
      </c>
      <c r="L80" s="4">
        <v>21507</v>
      </c>
      <c r="M80" s="4">
        <v>21507</v>
      </c>
      <c r="N80" s="4">
        <v>21507</v>
      </c>
    </row>
    <row r="81" spans="1:14" ht="18.75" x14ac:dyDescent="0.2">
      <c r="A81" s="13" t="s">
        <v>95</v>
      </c>
      <c r="B81" s="3" t="s">
        <v>91</v>
      </c>
      <c r="C81" s="32">
        <v>287623</v>
      </c>
      <c r="D81" s="33">
        <v>287870</v>
      </c>
      <c r="E81" s="4">
        <v>357037</v>
      </c>
      <c r="F81" s="4">
        <v>344462</v>
      </c>
      <c r="G81" s="4">
        <v>344462</v>
      </c>
      <c r="H81" s="4">
        <v>344462</v>
      </c>
      <c r="I81" s="4">
        <v>435961</v>
      </c>
      <c r="J81" s="4">
        <v>435961</v>
      </c>
      <c r="K81" s="4">
        <v>435961</v>
      </c>
      <c r="L81" s="4">
        <v>304697</v>
      </c>
      <c r="M81" s="4">
        <v>304697</v>
      </c>
      <c r="N81" s="4">
        <v>304697</v>
      </c>
    </row>
    <row r="82" spans="1:14" ht="19.5" x14ac:dyDescent="0.2">
      <c r="A82" s="27" t="s">
        <v>117</v>
      </c>
      <c r="B82" s="3" t="s">
        <v>91</v>
      </c>
      <c r="C82" s="32">
        <v>564552</v>
      </c>
      <c r="D82" s="33">
        <v>570510</v>
      </c>
      <c r="E82" s="4">
        <v>619848</v>
      </c>
      <c r="F82" s="4">
        <v>584516</v>
      </c>
      <c r="G82" s="4">
        <v>595825</v>
      </c>
      <c r="H82" s="4">
        <v>610790</v>
      </c>
      <c r="I82" s="4">
        <v>687779</v>
      </c>
      <c r="J82" s="4">
        <v>691898</v>
      </c>
      <c r="K82" s="4">
        <v>709949</v>
      </c>
      <c r="L82" s="4">
        <v>534792</v>
      </c>
      <c r="M82" s="4">
        <v>536137</v>
      </c>
      <c r="N82" s="4">
        <v>558373</v>
      </c>
    </row>
    <row r="83" spans="1:14" ht="23.25" customHeight="1" x14ac:dyDescent="0.2">
      <c r="A83" s="27" t="s">
        <v>98</v>
      </c>
      <c r="B83" s="3" t="s">
        <v>91</v>
      </c>
      <c r="C83" s="32">
        <v>18971</v>
      </c>
      <c r="D83" s="33">
        <v>-12530</v>
      </c>
      <c r="E83" s="4">
        <v>-13331</v>
      </c>
      <c r="F83" s="32">
        <f t="shared" ref="F83:N83" si="3">F77-F82</f>
        <v>0</v>
      </c>
      <c r="G83" s="32">
        <v>0</v>
      </c>
      <c r="H83" s="32">
        <f t="shared" si="3"/>
        <v>0</v>
      </c>
      <c r="I83" s="32">
        <f t="shared" si="3"/>
        <v>0</v>
      </c>
      <c r="J83" s="32">
        <f t="shared" si="3"/>
        <v>0</v>
      </c>
      <c r="K83" s="32">
        <f t="shared" si="3"/>
        <v>0</v>
      </c>
      <c r="L83" s="32">
        <f t="shared" si="3"/>
        <v>0</v>
      </c>
      <c r="M83" s="32">
        <f t="shared" si="3"/>
        <v>0</v>
      </c>
      <c r="N83" s="32">
        <f t="shared" si="3"/>
        <v>0</v>
      </c>
    </row>
    <row r="84" spans="1:14" ht="41.25" customHeight="1" x14ac:dyDescent="0.2">
      <c r="A84" s="27" t="s">
        <v>114</v>
      </c>
      <c r="B84" s="3" t="s">
        <v>91</v>
      </c>
      <c r="C84" s="32">
        <v>35000</v>
      </c>
      <c r="D84" s="33">
        <v>25000</v>
      </c>
      <c r="E84" s="4">
        <v>32000</v>
      </c>
      <c r="F84" s="4">
        <v>32000</v>
      </c>
      <c r="G84" s="4">
        <v>32000</v>
      </c>
      <c r="H84" s="4">
        <v>32000</v>
      </c>
      <c r="I84" s="4">
        <v>32000</v>
      </c>
      <c r="J84" s="4">
        <v>32000</v>
      </c>
      <c r="K84" s="4">
        <v>32000</v>
      </c>
      <c r="L84" s="4">
        <v>32000</v>
      </c>
      <c r="M84" s="4">
        <v>32000</v>
      </c>
      <c r="N84" s="4">
        <v>32000</v>
      </c>
    </row>
    <row r="85" spans="1:14" ht="18.75" x14ac:dyDescent="0.2">
      <c r="A85" s="17" t="s">
        <v>112</v>
      </c>
      <c r="B85" s="18"/>
      <c r="C85" s="18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spans="1:14" ht="18.75" x14ac:dyDescent="0.2">
      <c r="A86" s="14" t="s">
        <v>88</v>
      </c>
      <c r="B86" s="3" t="s">
        <v>53</v>
      </c>
      <c r="C86" s="31">
        <v>20598</v>
      </c>
      <c r="D86" s="4">
        <v>20249</v>
      </c>
      <c r="E86" s="4">
        <v>19847</v>
      </c>
      <c r="F86" s="4">
        <v>19645</v>
      </c>
      <c r="G86" s="4">
        <v>19645</v>
      </c>
      <c r="H86" s="4">
        <v>19645</v>
      </c>
      <c r="I86" s="4">
        <v>19684</v>
      </c>
      <c r="J86" s="4">
        <v>19684</v>
      </c>
      <c r="K86" s="4">
        <v>19684</v>
      </c>
      <c r="L86" s="4">
        <v>19723</v>
      </c>
      <c r="M86" s="4">
        <v>19723</v>
      </c>
      <c r="N86" s="4">
        <v>19723</v>
      </c>
    </row>
    <row r="87" spans="1:14" ht="18.75" x14ac:dyDescent="0.2">
      <c r="A87" s="14" t="s">
        <v>55</v>
      </c>
      <c r="B87" s="3" t="s">
        <v>53</v>
      </c>
      <c r="C87" s="31">
        <v>19630</v>
      </c>
      <c r="D87" s="4">
        <v>19237</v>
      </c>
      <c r="E87" s="4">
        <v>18852</v>
      </c>
      <c r="F87" s="4">
        <v>18663</v>
      </c>
      <c r="G87" s="4">
        <v>18663</v>
      </c>
      <c r="H87" s="4">
        <v>18663</v>
      </c>
      <c r="I87" s="4">
        <v>18700</v>
      </c>
      <c r="J87" s="4">
        <v>18700</v>
      </c>
      <c r="K87" s="4">
        <v>18700</v>
      </c>
      <c r="L87" s="4">
        <v>18737</v>
      </c>
      <c r="M87" s="4">
        <v>18737</v>
      </c>
      <c r="N87" s="4">
        <v>18737</v>
      </c>
    </row>
    <row r="88" spans="1:14" ht="45" customHeight="1" x14ac:dyDescent="0.2">
      <c r="A88" s="14" t="s">
        <v>84</v>
      </c>
      <c r="B88" s="3" t="s">
        <v>53</v>
      </c>
      <c r="C88" s="48">
        <v>394</v>
      </c>
      <c r="D88" s="49">
        <v>378</v>
      </c>
      <c r="E88" s="49">
        <v>380</v>
      </c>
      <c r="F88" s="49">
        <v>385</v>
      </c>
      <c r="G88" s="49">
        <v>380</v>
      </c>
      <c r="H88" s="49">
        <v>375</v>
      </c>
      <c r="I88" s="49">
        <v>385</v>
      </c>
      <c r="J88" s="49">
        <v>380</v>
      </c>
      <c r="K88" s="49">
        <v>375</v>
      </c>
      <c r="L88" s="49">
        <v>385</v>
      </c>
      <c r="M88" s="49">
        <v>380</v>
      </c>
      <c r="N88" s="49">
        <v>375</v>
      </c>
    </row>
    <row r="89" spans="1:14" ht="21" customHeight="1" x14ac:dyDescent="0.2">
      <c r="A89" s="14" t="s">
        <v>77</v>
      </c>
      <c r="B89" s="3" t="s">
        <v>53</v>
      </c>
      <c r="C89" s="48">
        <v>910</v>
      </c>
      <c r="D89" s="49">
        <v>860</v>
      </c>
      <c r="E89" s="49">
        <v>900</v>
      </c>
      <c r="F89" s="49">
        <v>950</v>
      </c>
      <c r="G89" s="49">
        <v>900</v>
      </c>
      <c r="H89" s="49">
        <v>850</v>
      </c>
      <c r="I89" s="49">
        <v>950</v>
      </c>
      <c r="J89" s="49">
        <v>900</v>
      </c>
      <c r="K89" s="49">
        <v>850</v>
      </c>
      <c r="L89" s="49">
        <v>950</v>
      </c>
      <c r="M89" s="49">
        <v>900</v>
      </c>
      <c r="N89" s="49">
        <v>850</v>
      </c>
    </row>
    <row r="90" spans="1:14" ht="18.75" x14ac:dyDescent="0.2">
      <c r="A90" s="14" t="s">
        <v>85</v>
      </c>
      <c r="B90" s="3" t="s">
        <v>5</v>
      </c>
      <c r="C90" s="3">
        <v>1.8</v>
      </c>
      <c r="D90" s="4">
        <v>1.8</v>
      </c>
      <c r="E90" s="4">
        <v>1.8</v>
      </c>
      <c r="F90" s="4">
        <v>1.8</v>
      </c>
      <c r="G90" s="3">
        <v>1.8</v>
      </c>
      <c r="H90" s="4">
        <v>1.8</v>
      </c>
      <c r="I90" s="4">
        <v>1.8</v>
      </c>
      <c r="J90" s="4">
        <v>1.8</v>
      </c>
      <c r="K90" s="3">
        <v>1.8</v>
      </c>
      <c r="L90" s="4">
        <v>1.8</v>
      </c>
      <c r="M90" s="4">
        <v>1.8</v>
      </c>
      <c r="N90" s="4">
        <v>1.8</v>
      </c>
    </row>
    <row r="91" spans="1:14" ht="18.75" x14ac:dyDescent="0.2">
      <c r="A91" s="14" t="s">
        <v>87</v>
      </c>
      <c r="B91" s="3" t="s">
        <v>86</v>
      </c>
      <c r="C91" s="3">
        <v>7.3</v>
      </c>
      <c r="D91" s="4">
        <v>7.2</v>
      </c>
      <c r="E91" s="4">
        <v>7.4</v>
      </c>
      <c r="F91" s="4">
        <v>7.5</v>
      </c>
      <c r="G91" s="4">
        <v>7.4</v>
      </c>
      <c r="H91" s="4">
        <v>7.3</v>
      </c>
      <c r="I91" s="4">
        <v>7.5</v>
      </c>
      <c r="J91" s="4">
        <v>7.4</v>
      </c>
      <c r="K91" s="4">
        <v>7.3</v>
      </c>
      <c r="L91" s="4">
        <v>7.5</v>
      </c>
      <c r="M91" s="4">
        <v>7.4</v>
      </c>
      <c r="N91" s="4">
        <v>7.3</v>
      </c>
    </row>
    <row r="92" spans="1:14" ht="42" customHeight="1" x14ac:dyDescent="0.2">
      <c r="A92" s="14" t="s">
        <v>67</v>
      </c>
      <c r="B92" s="3" t="s">
        <v>53</v>
      </c>
      <c r="C92" s="31">
        <v>11837</v>
      </c>
      <c r="D92" s="4">
        <v>11550</v>
      </c>
      <c r="E92" s="4">
        <v>11250</v>
      </c>
      <c r="F92" s="4">
        <v>11306</v>
      </c>
      <c r="G92" s="4">
        <v>11363</v>
      </c>
      <c r="H92" s="4">
        <v>11419</v>
      </c>
      <c r="I92" s="4">
        <v>11363</v>
      </c>
      <c r="J92" s="4">
        <v>11476</v>
      </c>
      <c r="K92" s="4">
        <v>11590</v>
      </c>
      <c r="L92" s="4">
        <v>11420</v>
      </c>
      <c r="M92" s="4">
        <v>11591</v>
      </c>
      <c r="N92" s="4">
        <v>11764</v>
      </c>
    </row>
    <row r="93" spans="1:14" ht="37.5" x14ac:dyDescent="0.2">
      <c r="A93" s="14" t="s">
        <v>57</v>
      </c>
      <c r="B93" s="6" t="s">
        <v>58</v>
      </c>
      <c r="C93" s="31">
        <v>17480</v>
      </c>
      <c r="D93" s="4">
        <v>18038</v>
      </c>
      <c r="E93" s="4">
        <v>18459</v>
      </c>
      <c r="F93" s="4">
        <v>18920</v>
      </c>
      <c r="G93" s="4">
        <v>19013</v>
      </c>
      <c r="H93" s="4">
        <v>19197</v>
      </c>
      <c r="I93" s="4">
        <v>19677</v>
      </c>
      <c r="J93" s="4">
        <v>19964</v>
      </c>
      <c r="K93" s="4">
        <v>20349</v>
      </c>
      <c r="L93" s="4">
        <v>20858</v>
      </c>
      <c r="M93" s="4">
        <v>21361</v>
      </c>
      <c r="N93" s="4">
        <v>21977</v>
      </c>
    </row>
    <row r="94" spans="1:14" ht="18.75" x14ac:dyDescent="0.2">
      <c r="A94" s="14"/>
      <c r="B94" s="6" t="s">
        <v>34</v>
      </c>
      <c r="C94" s="3">
        <v>106.4</v>
      </c>
      <c r="D94" s="4">
        <v>103.2</v>
      </c>
      <c r="E94" s="4">
        <v>102.3</v>
      </c>
      <c r="F94" s="4">
        <v>102.5</v>
      </c>
      <c r="G94" s="4">
        <v>103</v>
      </c>
      <c r="H94" s="4">
        <v>104</v>
      </c>
      <c r="I94" s="4">
        <v>104</v>
      </c>
      <c r="J94" s="4">
        <v>105</v>
      </c>
      <c r="K94" s="4">
        <v>106</v>
      </c>
      <c r="L94" s="4">
        <v>106</v>
      </c>
      <c r="M94" s="4">
        <v>107</v>
      </c>
      <c r="N94" s="4">
        <v>108</v>
      </c>
    </row>
    <row r="95" spans="1:14" ht="42.75" customHeight="1" x14ac:dyDescent="0.2">
      <c r="A95" s="13" t="s">
        <v>56</v>
      </c>
      <c r="B95" s="3" t="s">
        <v>125</v>
      </c>
      <c r="C95" s="3">
        <v>2483</v>
      </c>
      <c r="D95" s="4">
        <v>2500</v>
      </c>
      <c r="E95" s="4">
        <v>2492</v>
      </c>
      <c r="F95" s="4">
        <v>2567</v>
      </c>
      <c r="G95" s="4">
        <v>2593</v>
      </c>
      <c r="H95" s="4">
        <v>2631</v>
      </c>
      <c r="I95" s="4">
        <v>2683</v>
      </c>
      <c r="J95" s="4">
        <v>2749</v>
      </c>
      <c r="K95" s="4">
        <v>2830</v>
      </c>
      <c r="L95" s="4">
        <v>2858</v>
      </c>
      <c r="M95" s="4">
        <v>2971</v>
      </c>
      <c r="N95" s="4">
        <v>3102</v>
      </c>
    </row>
    <row r="96" spans="1:14" ht="37.5" x14ac:dyDescent="0.2">
      <c r="A96" s="14" t="s">
        <v>59</v>
      </c>
      <c r="B96" s="6" t="s">
        <v>58</v>
      </c>
      <c r="C96" s="3">
        <v>19783.5</v>
      </c>
      <c r="D96" s="4">
        <v>21671.200000000001</v>
      </c>
      <c r="E96" s="4">
        <v>22105</v>
      </c>
      <c r="F96" s="4">
        <v>22437</v>
      </c>
      <c r="G96" s="4">
        <v>22547</v>
      </c>
      <c r="H96" s="4">
        <v>22658</v>
      </c>
      <c r="I96" s="4">
        <v>23110</v>
      </c>
      <c r="J96" s="4">
        <v>23336</v>
      </c>
      <c r="K96" s="4">
        <v>23564</v>
      </c>
      <c r="L96" s="4">
        <v>24150</v>
      </c>
      <c r="M96" s="4">
        <v>24502</v>
      </c>
      <c r="N96" s="4">
        <v>24860</v>
      </c>
    </row>
    <row r="97" spans="1:14" ht="18.75" x14ac:dyDescent="0.2">
      <c r="A97" s="14"/>
      <c r="B97" s="6" t="s">
        <v>34</v>
      </c>
      <c r="C97" s="3">
        <v>105.1</v>
      </c>
      <c r="D97" s="4">
        <v>109.4</v>
      </c>
      <c r="E97" s="4">
        <v>102</v>
      </c>
      <c r="F97" s="4">
        <v>101.5</v>
      </c>
      <c r="G97" s="4">
        <v>102</v>
      </c>
      <c r="H97" s="4">
        <v>102.5</v>
      </c>
      <c r="I97" s="4">
        <v>103</v>
      </c>
      <c r="J97" s="4">
        <v>103.5</v>
      </c>
      <c r="K97" s="4">
        <v>104</v>
      </c>
      <c r="L97" s="4">
        <v>104.5</v>
      </c>
      <c r="M97" s="4">
        <v>105</v>
      </c>
      <c r="N97" s="4">
        <v>105.5</v>
      </c>
    </row>
    <row r="98" spans="1:14" ht="37.5" x14ac:dyDescent="0.2">
      <c r="A98" s="14" t="s">
        <v>60</v>
      </c>
      <c r="B98" s="3" t="s">
        <v>58</v>
      </c>
      <c r="C98" s="3">
        <v>9099</v>
      </c>
      <c r="D98" s="4">
        <v>9536</v>
      </c>
      <c r="E98" s="4">
        <v>9790</v>
      </c>
      <c r="F98" s="4">
        <v>9860</v>
      </c>
      <c r="G98" s="4">
        <v>9860</v>
      </c>
      <c r="H98" s="4">
        <v>9860</v>
      </c>
      <c r="I98" s="4">
        <v>9860</v>
      </c>
      <c r="J98" s="4">
        <v>10076</v>
      </c>
      <c r="K98" s="4">
        <v>10076</v>
      </c>
      <c r="L98" s="4">
        <v>10408</v>
      </c>
      <c r="M98" s="4">
        <v>10408</v>
      </c>
      <c r="N98" s="4">
        <v>10408</v>
      </c>
    </row>
    <row r="99" spans="1:14" ht="30.75" customHeight="1" x14ac:dyDescent="0.2">
      <c r="A99" s="17" t="s">
        <v>116</v>
      </c>
      <c r="B99" s="23"/>
      <c r="C99" s="23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spans="1:14" ht="37.5" x14ac:dyDescent="0.2">
      <c r="A100" s="14" t="s">
        <v>6</v>
      </c>
      <c r="B100" s="6" t="s">
        <v>118</v>
      </c>
      <c r="C100" s="6">
        <v>2176.9</v>
      </c>
      <c r="D100" s="4">
        <v>2361.6</v>
      </c>
      <c r="E100" s="4">
        <v>2650</v>
      </c>
      <c r="F100" s="4">
        <v>2789</v>
      </c>
      <c r="G100" s="4">
        <v>2788</v>
      </c>
      <c r="H100" s="4">
        <v>2940</v>
      </c>
      <c r="I100" s="4">
        <v>2928</v>
      </c>
      <c r="J100" s="4">
        <v>2936</v>
      </c>
      <c r="K100" s="4">
        <v>3101.7</v>
      </c>
      <c r="L100" s="4">
        <v>3100.8</v>
      </c>
      <c r="M100" s="4">
        <v>3112</v>
      </c>
      <c r="N100" s="4">
        <v>3291</v>
      </c>
    </row>
    <row r="101" spans="1:14" ht="37.5" x14ac:dyDescent="0.2">
      <c r="A101" s="14" t="s">
        <v>61</v>
      </c>
      <c r="B101" s="6" t="s">
        <v>39</v>
      </c>
      <c r="C101" s="6">
        <v>85.1</v>
      </c>
      <c r="D101" s="4">
        <v>111.9</v>
      </c>
      <c r="E101" s="4">
        <v>107.3</v>
      </c>
      <c r="F101" s="4">
        <v>101</v>
      </c>
      <c r="G101" s="4">
        <v>101</v>
      </c>
      <c r="H101" s="4">
        <v>101.2</v>
      </c>
      <c r="I101" s="4">
        <v>101.5</v>
      </c>
      <c r="J101" s="4">
        <v>101.8</v>
      </c>
      <c r="K101" s="4">
        <v>102</v>
      </c>
      <c r="L101" s="4">
        <v>101.9</v>
      </c>
      <c r="M101" s="4">
        <v>102</v>
      </c>
      <c r="N101" s="4">
        <v>102.1</v>
      </c>
    </row>
    <row r="102" spans="1:14" ht="18.75" x14ac:dyDescent="0.2">
      <c r="A102" s="13" t="s">
        <v>7</v>
      </c>
      <c r="B102" s="6" t="s">
        <v>5</v>
      </c>
      <c r="C102" s="6">
        <v>107.6</v>
      </c>
      <c r="D102" s="4">
        <v>108.4</v>
      </c>
      <c r="E102" s="4">
        <v>104.6</v>
      </c>
      <c r="F102" s="4">
        <v>104.2</v>
      </c>
      <c r="G102" s="4">
        <v>104.2</v>
      </c>
      <c r="H102" s="4">
        <v>104.2</v>
      </c>
      <c r="I102" s="4">
        <v>103.5</v>
      </c>
      <c r="J102" s="4">
        <v>103.5</v>
      </c>
      <c r="K102" s="4">
        <v>103.5</v>
      </c>
      <c r="L102" s="4">
        <v>104</v>
      </c>
      <c r="M102" s="4">
        <v>104</v>
      </c>
      <c r="N102" s="4">
        <v>104</v>
      </c>
    </row>
    <row r="103" spans="1:14" ht="37.5" x14ac:dyDescent="0.2">
      <c r="A103" s="14" t="s">
        <v>8</v>
      </c>
      <c r="B103" s="6" t="s">
        <v>118</v>
      </c>
      <c r="C103" s="6">
        <v>330.2</v>
      </c>
      <c r="D103" s="4">
        <v>380</v>
      </c>
      <c r="E103" s="4">
        <v>330</v>
      </c>
      <c r="F103" s="4">
        <v>352</v>
      </c>
      <c r="G103" s="4">
        <v>352.4</v>
      </c>
      <c r="H103" s="4">
        <v>353</v>
      </c>
      <c r="I103" s="4">
        <v>374.9</v>
      </c>
      <c r="J103" s="4">
        <v>375.7</v>
      </c>
      <c r="K103" s="4">
        <v>376.7</v>
      </c>
      <c r="L103" s="4">
        <v>399.6</v>
      </c>
      <c r="M103" s="4">
        <v>400.9</v>
      </c>
      <c r="N103" s="4">
        <v>402.3</v>
      </c>
    </row>
    <row r="104" spans="1:14" ht="37.5" x14ac:dyDescent="0.2">
      <c r="A104" s="14" t="s">
        <v>62</v>
      </c>
      <c r="B104" s="6" t="s">
        <v>39</v>
      </c>
      <c r="C104" s="6">
        <v>91.9</v>
      </c>
      <c r="D104" s="4">
        <v>108.5</v>
      </c>
      <c r="E104" s="4">
        <v>102.2</v>
      </c>
      <c r="F104" s="4">
        <v>101.8</v>
      </c>
      <c r="G104" s="4">
        <v>102</v>
      </c>
      <c r="H104" s="4">
        <v>102.2</v>
      </c>
      <c r="I104" s="4">
        <v>102.3</v>
      </c>
      <c r="J104" s="4">
        <v>102.4</v>
      </c>
      <c r="K104" s="4">
        <v>102.5</v>
      </c>
      <c r="L104" s="4">
        <v>102.3</v>
      </c>
      <c r="M104" s="4">
        <v>102.4</v>
      </c>
      <c r="N104" s="4">
        <v>102.5</v>
      </c>
    </row>
    <row r="105" spans="1:14" ht="18.75" x14ac:dyDescent="0.2">
      <c r="A105" s="13" t="s">
        <v>9</v>
      </c>
      <c r="B105" s="6" t="s">
        <v>5</v>
      </c>
      <c r="C105" s="6">
        <v>106.6</v>
      </c>
      <c r="D105" s="4">
        <v>105.7</v>
      </c>
      <c r="E105" s="4">
        <v>104</v>
      </c>
      <c r="F105" s="4">
        <v>104.8</v>
      </c>
      <c r="G105" s="4">
        <v>104.8</v>
      </c>
      <c r="H105" s="4">
        <v>104.8</v>
      </c>
      <c r="I105" s="4">
        <v>104.2</v>
      </c>
      <c r="J105" s="4">
        <v>104.2</v>
      </c>
      <c r="K105" s="4">
        <v>104.2</v>
      </c>
      <c r="L105" s="4">
        <v>104.3</v>
      </c>
      <c r="M105" s="4">
        <v>104.3</v>
      </c>
      <c r="N105" s="4">
        <v>104.3</v>
      </c>
    </row>
    <row r="106" spans="1:14" ht="18.75" x14ac:dyDescent="0.2">
      <c r="A106" s="43"/>
      <c r="B106" s="44"/>
      <c r="C106" s="44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</row>
    <row r="107" spans="1:14" ht="18.75" x14ac:dyDescent="0.2">
      <c r="A107" s="43"/>
      <c r="B107" s="44"/>
      <c r="C107" s="44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</row>
    <row r="108" spans="1:14" ht="18.75" x14ac:dyDescent="0.2">
      <c r="A108" s="46" t="s">
        <v>139</v>
      </c>
      <c r="B108" s="46"/>
      <c r="C108" s="44"/>
      <c r="D108" s="45"/>
      <c r="E108" s="45"/>
      <c r="F108" s="45"/>
      <c r="G108" s="45"/>
      <c r="H108" s="45"/>
      <c r="I108" s="45"/>
      <c r="J108" s="45"/>
      <c r="K108" s="47" t="s">
        <v>136</v>
      </c>
      <c r="L108" s="47"/>
      <c r="M108" s="47"/>
      <c r="N108" s="45"/>
    </row>
    <row r="109" spans="1:14" ht="18.75" x14ac:dyDescent="0.2">
      <c r="A109" s="46"/>
      <c r="B109" s="46"/>
      <c r="C109" s="44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</row>
    <row r="110" spans="1:14" ht="18.75" customHeight="1" x14ac:dyDescent="0.2">
      <c r="A110" s="43" t="s">
        <v>137</v>
      </c>
      <c r="B110" s="44"/>
      <c r="C110" s="44"/>
      <c r="D110" s="45"/>
      <c r="E110" s="45"/>
      <c r="F110" s="45"/>
      <c r="G110" s="45"/>
      <c r="H110" s="45"/>
      <c r="I110" s="45"/>
      <c r="J110" s="45"/>
      <c r="K110" s="47" t="s">
        <v>138</v>
      </c>
      <c r="L110" s="47"/>
      <c r="M110" s="47"/>
      <c r="N110" s="45"/>
    </row>
    <row r="111" spans="1:14" ht="18.75" x14ac:dyDescent="0.2">
      <c r="A111" s="43"/>
      <c r="B111" s="44"/>
      <c r="C111" s="44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</row>
    <row r="112" spans="1:14" ht="18.75" x14ac:dyDescent="0.2">
      <c r="A112" s="43"/>
      <c r="B112" s="44"/>
      <c r="C112" s="44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</row>
    <row r="113" spans="1:14" ht="18.75" x14ac:dyDescent="0.2">
      <c r="A113" s="43"/>
      <c r="B113" s="44"/>
      <c r="C113" s="44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1:14" ht="18.75" x14ac:dyDescent="0.2">
      <c r="A114" s="43"/>
      <c r="B114" s="44"/>
      <c r="C114" s="44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</row>
    <row r="115" spans="1:14" ht="18.75" x14ac:dyDescent="0.2">
      <c r="A115" s="43"/>
      <c r="B115" s="44"/>
      <c r="C115" s="44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</row>
    <row r="116" spans="1:14" ht="18.75" x14ac:dyDescent="0.2">
      <c r="A116" s="43"/>
      <c r="B116" s="44"/>
      <c r="C116" s="44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</row>
    <row r="117" spans="1:14" ht="18.75" x14ac:dyDescent="0.2">
      <c r="A117" s="43"/>
      <c r="B117" s="44"/>
      <c r="C117" s="44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</row>
  </sheetData>
  <mergeCells count="18">
    <mergeCell ref="K110:M110"/>
    <mergeCell ref="K2:N2"/>
    <mergeCell ref="K3:N3"/>
    <mergeCell ref="A108:B108"/>
    <mergeCell ref="A109:B109"/>
    <mergeCell ref="K108:M108"/>
    <mergeCell ref="A4:N4"/>
    <mergeCell ref="A5:N5"/>
    <mergeCell ref="A6:N6"/>
    <mergeCell ref="A9:A12"/>
    <mergeCell ref="B9:B12"/>
    <mergeCell ref="D10:D12"/>
    <mergeCell ref="E10:E12"/>
    <mergeCell ref="C10:C12"/>
    <mergeCell ref="A7:N7"/>
    <mergeCell ref="F10:H10"/>
    <mergeCell ref="I10:K10"/>
    <mergeCell ref="L10:N10"/>
  </mergeCells>
  <phoneticPr fontId="4" type="noConversion"/>
  <pageMargins left="0.19685039370078741" right="0.19685039370078741" top="0.39370078740157483" bottom="0.19685039370078741" header="0" footer="0"/>
  <pageSetup paperSize="9" scale="49" fitToHeight="0" orientation="landscape" r:id="rId1"/>
  <headerFooter alignWithMargins="0"/>
  <rowBreaks count="1" manualBreakCount="1">
    <brk id="73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economy.gov.ru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Borovaya</dc:creator>
  <cp:lastModifiedBy>Гоменок</cp:lastModifiedBy>
  <cp:lastPrinted>2018-11-09T13:42:21Z</cp:lastPrinted>
  <dcterms:created xsi:type="dcterms:W3CDTF">2013-05-25T16:45:04Z</dcterms:created>
  <dcterms:modified xsi:type="dcterms:W3CDTF">2018-11-09T13:48:51Z</dcterms:modified>
</cp:coreProperties>
</file>