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810" windowWidth="18555" windowHeight="118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Лист1!$10:$13</definedName>
    <definedName name="_xlnm.Print_Area" localSheetId="0">Лист1!$A$1:$N$142</definedName>
  </definedNames>
  <calcPr calcId="145621"/>
</workbook>
</file>

<file path=xl/calcChain.xml><?xml version="1.0" encoding="utf-8"?>
<calcChain xmlns="http://schemas.openxmlformats.org/spreadsheetml/2006/main">
  <c r="N58" i="1" l="1"/>
  <c r="M58" i="1"/>
  <c r="L58" i="1"/>
  <c r="K58" i="1"/>
  <c r="J58" i="1"/>
  <c r="I58" i="1"/>
  <c r="H58" i="1"/>
  <c r="G58" i="1"/>
  <c r="F58" i="1"/>
  <c r="E58" i="1"/>
  <c r="D58" i="1"/>
  <c r="C58" i="1"/>
  <c r="N53" i="1"/>
  <c r="M53" i="1"/>
  <c r="L53" i="1"/>
  <c r="K53" i="1"/>
  <c r="J53" i="1"/>
  <c r="I53" i="1"/>
  <c r="H53" i="1"/>
  <c r="G53" i="1"/>
  <c r="F53" i="1"/>
  <c r="E53" i="1"/>
  <c r="N48" i="1"/>
  <c r="M48" i="1"/>
  <c r="L48" i="1"/>
  <c r="K48" i="1"/>
  <c r="J48" i="1"/>
  <c r="I48" i="1"/>
  <c r="H48" i="1"/>
  <c r="G48" i="1"/>
  <c r="F48" i="1"/>
  <c r="E48" i="1"/>
  <c r="D48" i="1"/>
  <c r="C48" i="1"/>
  <c r="N80" i="1" l="1"/>
  <c r="M80" i="1"/>
  <c r="L80" i="1"/>
  <c r="K80" i="1"/>
  <c r="J80" i="1"/>
  <c r="I80" i="1"/>
  <c r="H80" i="1"/>
  <c r="G80" i="1"/>
  <c r="F80" i="1"/>
  <c r="E80" i="1"/>
  <c r="D80" i="1"/>
  <c r="C80" i="1"/>
</calcChain>
</file>

<file path=xl/sharedStrings.xml><?xml version="1.0" encoding="utf-8"?>
<sst xmlns="http://schemas.openxmlformats.org/spreadsheetml/2006/main" count="240" uniqueCount="162">
  <si>
    <t>в том числе:</t>
  </si>
  <si>
    <t>шт.</t>
  </si>
  <si>
    <t>тыс. руб.</t>
  </si>
  <si>
    <t>Объем работ, выполненных по виду экономической деятельности "Строительство" (Раздел F)</t>
  </si>
  <si>
    <t>Индекс производства по виду деятельности "Строительство" (Раздел F)</t>
  </si>
  <si>
    <t>% к предыдущему году в сопоставимых ценах</t>
  </si>
  <si>
    <t>Удельный вес жилых домов, построенных населением</t>
  </si>
  <si>
    <t>%</t>
  </si>
  <si>
    <t>Оборот розничной торговли</t>
  </si>
  <si>
    <t>Индекс-дефлятор оборота розничной торговли</t>
  </si>
  <si>
    <t>Оборот общественного питания</t>
  </si>
  <si>
    <t>Объем платных услуг населению</t>
  </si>
  <si>
    <t>Индекс-дефлятор объема платных услуг</t>
  </si>
  <si>
    <t>единиц</t>
  </si>
  <si>
    <t>тыс. чел.</t>
  </si>
  <si>
    <t>Индекс физического объема</t>
  </si>
  <si>
    <t>Привлеченные средства</t>
  </si>
  <si>
    <t>на конец года, %</t>
  </si>
  <si>
    <t>Численность детей в дошкольных образовательных учреждениях</t>
  </si>
  <si>
    <t>Численность экономически активного населения</t>
  </si>
  <si>
    <t>мест на 1000 детей в возрасте 1-6 лет</t>
  </si>
  <si>
    <t>Показатели</t>
  </si>
  <si>
    <t>Единица измерения</t>
  </si>
  <si>
    <t>отчет</t>
  </si>
  <si>
    <t>оценка</t>
  </si>
  <si>
    <t>прогноз</t>
  </si>
  <si>
    <t>вариант 1</t>
  </si>
  <si>
    <t>вариант 2</t>
  </si>
  <si>
    <t>1. Население</t>
  </si>
  <si>
    <t>Численность населения (среднегодовая)</t>
  </si>
  <si>
    <t>тыс.чел.</t>
  </si>
  <si>
    <t>% к предыдущему году</t>
  </si>
  <si>
    <t>Ожидаемая продолжительность жизни при рождении</t>
  </si>
  <si>
    <t>число лет</t>
  </si>
  <si>
    <t>Общий коэффициент рождаемости</t>
  </si>
  <si>
    <t>число родившихся на 1000 человек населения</t>
  </si>
  <si>
    <t>Общий коэффициент смертности</t>
  </si>
  <si>
    <t>число умерших на 1000 человек населения</t>
  </si>
  <si>
    <t>на 1000 человек населения</t>
  </si>
  <si>
    <t>Число малых и средних предприятий, включая микропредприятия (на конец года)</t>
  </si>
  <si>
    <t>Оборот малых и средних предприятий, включая микропредприятия</t>
  </si>
  <si>
    <t>Среднесписочная численность работников малых и средних предприятий, включая микропредприятия (без внешних совместителей)</t>
  </si>
  <si>
    <t>Число прибывших на территорию МО</t>
  </si>
  <si>
    <t>Численность постоянного населения (среднегодовая)</t>
  </si>
  <si>
    <t>в % к предыдущему году</t>
  </si>
  <si>
    <t xml:space="preserve">Число выбывших с территории МО </t>
  </si>
  <si>
    <t>2. Промышленное производство</t>
  </si>
  <si>
    <t>Объем отгруженных товаров собственного производства, выполненных работ и услуг собственными силами предприятий по всем видам экономической деятельности</t>
  </si>
  <si>
    <t xml:space="preserve">тыс. руб. в ценах соответствующих лет </t>
  </si>
  <si>
    <t xml:space="preserve">в % к предыдущему году </t>
  </si>
  <si>
    <t>в % к предыдущему году в сопоставимых ценах</t>
  </si>
  <si>
    <t>км</t>
  </si>
  <si>
    <t>Протяженность автомобильных дорог общего пользования с твердым покрытием</t>
  </si>
  <si>
    <t>Протяженность автомобильных дорог общего пользования местного значения</t>
  </si>
  <si>
    <t>Индекс-дефлятор оборота общественного питания</t>
  </si>
  <si>
    <t>Собственные средства предприятий</t>
  </si>
  <si>
    <t>тыс. рублей в ценах соответствующих лет</t>
  </si>
  <si>
    <t>из них:</t>
  </si>
  <si>
    <t xml:space="preserve">    кредиты банков</t>
  </si>
  <si>
    <t xml:space="preserve">    бюджетные средства</t>
  </si>
  <si>
    <t xml:space="preserve">    в том числе:</t>
  </si>
  <si>
    <t xml:space="preserve">    из федерального бюджета</t>
  </si>
  <si>
    <t xml:space="preserve">    из бюджета муниципальных образований</t>
  </si>
  <si>
    <t>Стоимость основных фондов по полной учетной стоимости на конец года</t>
  </si>
  <si>
    <t xml:space="preserve">Ввод в действие новых основных фондов </t>
  </si>
  <si>
    <t>Степень износа основных фондов (по полной учетной стоимости, на конец года)</t>
  </si>
  <si>
    <t>человек</t>
  </si>
  <si>
    <t xml:space="preserve">    в том числе: прибыль прибыльных предприятий</t>
  </si>
  <si>
    <t>Численность трудовых ресурсов</t>
  </si>
  <si>
    <t>в т.ч. трудоспособное население в трудоспособном возрасте</t>
  </si>
  <si>
    <t>Численность занятых в экономике  (среднегодовая) - всего</t>
  </si>
  <si>
    <t>Доля занятых в экономике в общей численности трудовых ресурсов</t>
  </si>
  <si>
    <t>Из численности занятых всего:</t>
  </si>
  <si>
    <t xml:space="preserve">  на предприятиях и в организациях государственной и муниципальной форм собственности</t>
  </si>
  <si>
    <t>Учащиеся (с отрывом от производства)</t>
  </si>
  <si>
    <t>Лица в трудоспособном возрасте не занятые трудовой деятельностью и учебой</t>
  </si>
  <si>
    <t>численность безработных, зарегистрированных в службах занятости</t>
  </si>
  <si>
    <t>Уровень зарегистрированной безработицы</t>
  </si>
  <si>
    <t>Фонд начисленной заработной платы всех работников (полный круг предприятий)</t>
  </si>
  <si>
    <t>Среднемесячная номинальная начисленная заработная плата одного работника по полному кругу предприятий</t>
  </si>
  <si>
    <t>рублей</t>
  </si>
  <si>
    <t>Среднемесячная номинальная начисленная заработная плата одного работника по крупным и средним предприятиям</t>
  </si>
  <si>
    <t>Просроченная задолженность по заработной плате работников к месячному фонду заработной платы на конец года</t>
  </si>
  <si>
    <t>Величина прожиточного минимума в среднем на душу населения в месяц</t>
  </si>
  <si>
    <t>Покупательская способность заработной платы (соотношение заработной платы и величины прожиточного минимума)</t>
  </si>
  <si>
    <t>Индекс физического объема оборота розничной торговли</t>
  </si>
  <si>
    <t>Индекс физического объема оборота общественного питания</t>
  </si>
  <si>
    <t>Индекс физического объема платных услуг населению</t>
  </si>
  <si>
    <t>Обеспеченность дошкольными образовательными учреждениями</t>
  </si>
  <si>
    <t xml:space="preserve">Численность обучающихся в общеобразовательных учреждениях </t>
  </si>
  <si>
    <t>Обеспеченность населения:</t>
  </si>
  <si>
    <t xml:space="preserve">    больничными койками </t>
  </si>
  <si>
    <t xml:space="preserve">    амбулаторно-поликлиническими учреждениями </t>
  </si>
  <si>
    <t xml:space="preserve">    врачами</t>
  </si>
  <si>
    <t xml:space="preserve">    средним медицинским персоналом</t>
  </si>
  <si>
    <t>Уровень обеспеченности населения:</t>
  </si>
  <si>
    <t xml:space="preserve">    общедоступными  библиотеками</t>
  </si>
  <si>
    <t xml:space="preserve">    учреждениями культурно-досугового типа</t>
  </si>
  <si>
    <t>учрежд. на 10 тыс.населения</t>
  </si>
  <si>
    <t>Ввод в эксплуатацию жилых домов за счет всех источников финансирования</t>
  </si>
  <si>
    <t>тыс. кв. м общей площади</t>
  </si>
  <si>
    <t xml:space="preserve">    средств федерального бюджета</t>
  </si>
  <si>
    <t>кв. м общей площади</t>
  </si>
  <si>
    <t>Общая площадь жилых помещений, приходящаяся на 1 жителя (на конец года)</t>
  </si>
  <si>
    <t xml:space="preserve"> кв. м на человека</t>
  </si>
  <si>
    <t>Стоимость предоставляемых населению жилищно-коммунальных услуг, расчитанная по экономически обоснованным тарифам</t>
  </si>
  <si>
    <t>Фактичекий уровень платежей населения за жилье и коммунальные услуги</t>
  </si>
  <si>
    <t>Коэффициент естественного прироста (+), убыли (-) населения</t>
  </si>
  <si>
    <t>Коэффициент миграционного прироста (+), убыли (-)</t>
  </si>
  <si>
    <t>Объем инвестиций в основной капитал за счет всех источников финансирования  - всего</t>
  </si>
  <si>
    <t xml:space="preserve">    из бюджета субъекта федерации</t>
  </si>
  <si>
    <t>Прибыль (убыток) - сальдо по крупным и средним предприятиям</t>
  </si>
  <si>
    <t>Среднесписочная численность работников предприятий и организаций - всего (по полному кругу предприятий)</t>
  </si>
  <si>
    <t xml:space="preserve">Численность обучающихся в первую смену в дневных учреждениях общего образования в % к общему числу обучающихся в этих учреждениях </t>
  </si>
  <si>
    <t xml:space="preserve"> коек на 10 тыс. населения</t>
  </si>
  <si>
    <t>посещений в сменуна 10 тыс.  населения</t>
  </si>
  <si>
    <t>чел. на 10 тыс. населения</t>
  </si>
  <si>
    <t xml:space="preserve">    в том числе за счет:</t>
  </si>
  <si>
    <t xml:space="preserve">    средств бюджета субъекта Российской Федерации и средств местного бюджета</t>
  </si>
  <si>
    <t xml:space="preserve">    из общего итога - индивидуальные жилые дома, постронные населением за свой счет и с помощью кредитов</t>
  </si>
  <si>
    <t>Инвестиции в основной капитал по источникам финансирования</t>
  </si>
  <si>
    <t xml:space="preserve">    в том числе: убыток убыточных предприятий</t>
  </si>
  <si>
    <t>базовый</t>
  </si>
  <si>
    <t>целевой</t>
  </si>
  <si>
    <t>вариант 3</t>
  </si>
  <si>
    <t>консерва-тивный</t>
  </si>
  <si>
    <t>Объем отгруженных товаров собственного производства, выполненных работ и услуг собственными силами - РАЗДЕЛ С: Обрабатывающие производства</t>
  </si>
  <si>
    <t>Объем отгруженных товаров собственного производства, выполненных работ и услуг собственными силами - РАЗДЕЛ D: Обеспечение электрической энергией, газом и паром; кондиционирование воздуха</t>
  </si>
  <si>
    <t>Объем отгруженных товаров собственного производства, выполненных работ и услуг собственными силами - РАЗДЕЛ Е: Водоснабжение; водоотведение, организация сбора и утилизации отходов, деятельность по ликвидации загрязнений</t>
  </si>
  <si>
    <t>Численность безработных, раcсчитанная по методологии МОТ</t>
  </si>
  <si>
    <t xml:space="preserve">млн. руб. в ценах соответствующих лет </t>
  </si>
  <si>
    <t xml:space="preserve">3. Производство важнейших видов продукции в натуральном выражении </t>
  </si>
  <si>
    <t xml:space="preserve">вагоностроение </t>
  </si>
  <si>
    <t xml:space="preserve">электротермическое оборудование </t>
  </si>
  <si>
    <t>т.кВт</t>
  </si>
  <si>
    <t>электросварочное оборудование</t>
  </si>
  <si>
    <t xml:space="preserve">белье нательное </t>
  </si>
  <si>
    <t>тыс.комплектов</t>
  </si>
  <si>
    <t>тыс.шт.</t>
  </si>
  <si>
    <t>другие трикотажные изделия</t>
  </si>
  <si>
    <t>другая одежда</t>
  </si>
  <si>
    <t>4. Транспорт</t>
  </si>
  <si>
    <t xml:space="preserve">млн. рублей в ценах соответствующих лет </t>
  </si>
  <si>
    <t>6. Малое и среднее предпринимательство, включая микропредприятия</t>
  </si>
  <si>
    <t>7. Финансы</t>
  </si>
  <si>
    <t>млн. руб.</t>
  </si>
  <si>
    <t>9. Рынок товаров и услуг</t>
  </si>
  <si>
    <t>полотно</t>
  </si>
  <si>
    <t>тыс.кг.</t>
  </si>
  <si>
    <t>5. Инвестиции</t>
  </si>
  <si>
    <t>8. Труд и занятость</t>
  </si>
  <si>
    <t>10. Развитие социальной сферы</t>
  </si>
  <si>
    <t>72,,625</t>
  </si>
  <si>
    <t>Приложение №2 к постановлению главы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</si>
  <si>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администрации города                                                                                                </t>
  </si>
  <si>
    <t>ВРИО начальника отдела экономческого анализа,</t>
  </si>
  <si>
    <t xml:space="preserve">прогнозирования и тарифно-ценовой политики </t>
  </si>
  <si>
    <t>А.А.Исаченко</t>
  </si>
  <si>
    <t xml:space="preserve">Юрист </t>
  </si>
  <si>
    <t>И.И.Шабловский</t>
  </si>
  <si>
    <t xml:space="preserve">города Новозыбкова на 2018 год и на плановый период 2019 и 2020 годов </t>
  </si>
  <si>
    <t xml:space="preserve">Основные показатели, представляемые для разработки прогноза социально-экономического развития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</si>
</sst>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"/>
    <numFmt numFmtId="166" formatCode="#,##0.000"/>
    <numFmt numFmtId="167" formatCode="0.0"/>
  </numFmts>
  <fonts count="11" x14ac:knownFonts="1"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Arial Cyr"/>
      <family val="2"/>
      <charset val="204"/>
    </font>
    <font>
      <b/>
      <sz val="16"/>
      <name val="Arial Cyr"/>
      <charset val="204"/>
    </font>
    <font>
      <sz val="8"/>
      <name val="Arial Cyr"/>
      <charset val="204"/>
    </font>
    <font>
      <b/>
      <sz val="16"/>
      <color rgb="FFFF0000"/>
      <name val="Arial Cyr"/>
      <charset val="204"/>
    </font>
    <font>
      <i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Continuous" vertical="center" wrapText="1"/>
    </xf>
    <xf numFmtId="0" fontId="1" fillId="0" borderId="1" xfId="0" applyFont="1" applyFill="1" applyBorder="1" applyAlignment="1" applyProtection="1">
      <alignment horizontal="left" vertical="center" wrapText="1" shrinkToFi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 shrinkToFi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6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 shrinkToFit="1"/>
    </xf>
    <xf numFmtId="167" fontId="2" fillId="0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 shrinkToFit="1"/>
    </xf>
    <xf numFmtId="2" fontId="2" fillId="0" borderId="1" xfId="0" applyNumberFormat="1" applyFont="1" applyFill="1" applyBorder="1" applyAlignment="1">
      <alignment horizontal="center" vertical="center" wrapText="1" shrinkToFit="1"/>
    </xf>
    <xf numFmtId="165" fontId="2" fillId="0" borderId="1" xfId="0" applyNumberFormat="1" applyFont="1" applyFill="1" applyBorder="1" applyAlignment="1">
      <alignment horizontal="center" vertical="center" wrapText="1" shrinkToFit="1"/>
    </xf>
    <xf numFmtId="1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10" fillId="0" borderId="0" xfId="0" applyFont="1"/>
    <xf numFmtId="0" fontId="2" fillId="0" borderId="0" xfId="0" applyFont="1" applyFill="1" applyBorder="1" applyAlignment="1">
      <alignment horizontal="left" vertical="center" wrapText="1" shrinkToFit="1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2"/>
  <sheetViews>
    <sheetView tabSelected="1" view="pageBreakPreview" zoomScale="70" zoomScaleNormal="70" zoomScaleSheetLayoutView="70" workbookViewId="0">
      <selection activeCell="A138" sqref="A138"/>
    </sheetView>
  </sheetViews>
  <sheetFormatPr defaultRowHeight="12.75" x14ac:dyDescent="0.2"/>
  <cols>
    <col min="1" max="1" width="78.5703125" customWidth="1"/>
    <col min="2" max="2" width="41.28515625" customWidth="1"/>
    <col min="3" max="3" width="12.28515625" bestFit="1" customWidth="1"/>
    <col min="4" max="6" width="14.7109375" bestFit="1" customWidth="1"/>
    <col min="7" max="7" width="14.7109375" customWidth="1"/>
    <col min="8" max="9" width="14.7109375" bestFit="1" customWidth="1"/>
    <col min="10" max="10" width="14.7109375" customWidth="1"/>
    <col min="11" max="11" width="15.140625" bestFit="1" customWidth="1"/>
    <col min="12" max="12" width="14.7109375" bestFit="1" customWidth="1"/>
    <col min="13" max="13" width="14.7109375" customWidth="1"/>
    <col min="14" max="14" width="14.7109375" bestFit="1" customWidth="1"/>
    <col min="15" max="15" width="79.28515625" customWidth="1"/>
  </cols>
  <sheetData>
    <row r="2" spans="1:14" ht="18.75" x14ac:dyDescent="0.3">
      <c r="J2" s="43" t="s">
        <v>153</v>
      </c>
    </row>
    <row r="3" spans="1:14" ht="18.75" x14ac:dyDescent="0.3">
      <c r="J3" s="43"/>
    </row>
    <row r="4" spans="1:14" ht="18.75" x14ac:dyDescent="0.2">
      <c r="A4" s="47" t="s">
        <v>154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ht="18.75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24.75" customHeight="1" x14ac:dyDescent="0.2">
      <c r="A6" s="48" t="s">
        <v>161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spans="1:14" ht="25.5" customHeight="1" x14ac:dyDescent="0.2">
      <c r="A7" s="48" t="s">
        <v>160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ht="20.25" x14ac:dyDescent="0.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</row>
    <row r="10" spans="1:14" ht="18.75" x14ac:dyDescent="0.2">
      <c r="A10" s="49" t="s">
        <v>21</v>
      </c>
      <c r="B10" s="49" t="s">
        <v>22</v>
      </c>
      <c r="C10" s="1" t="s">
        <v>23</v>
      </c>
      <c r="D10" s="2" t="s">
        <v>23</v>
      </c>
      <c r="E10" s="2" t="s">
        <v>24</v>
      </c>
      <c r="F10" s="2" t="s">
        <v>25</v>
      </c>
      <c r="G10" s="2"/>
      <c r="H10" s="2"/>
      <c r="I10" s="2"/>
      <c r="J10" s="2"/>
      <c r="K10" s="2"/>
      <c r="L10" s="2"/>
      <c r="M10" s="2"/>
      <c r="N10" s="2"/>
    </row>
    <row r="11" spans="1:14" ht="18.75" x14ac:dyDescent="0.2">
      <c r="A11" s="49"/>
      <c r="B11" s="49"/>
      <c r="C11" s="49">
        <v>2015</v>
      </c>
      <c r="D11" s="49">
        <v>2016</v>
      </c>
      <c r="E11" s="49">
        <v>2017</v>
      </c>
      <c r="F11" s="51">
        <v>2018</v>
      </c>
      <c r="G11" s="52"/>
      <c r="H11" s="53"/>
      <c r="I11" s="51">
        <v>2019</v>
      </c>
      <c r="J11" s="52"/>
      <c r="K11" s="53"/>
      <c r="L11" s="51">
        <v>2020</v>
      </c>
      <c r="M11" s="52"/>
      <c r="N11" s="53"/>
    </row>
    <row r="12" spans="1:14" ht="37.5" x14ac:dyDescent="0.2">
      <c r="A12" s="49"/>
      <c r="B12" s="49"/>
      <c r="C12" s="49"/>
      <c r="D12" s="49"/>
      <c r="E12" s="49"/>
      <c r="F12" s="21" t="s">
        <v>125</v>
      </c>
      <c r="G12" s="21" t="s">
        <v>122</v>
      </c>
      <c r="H12" s="20" t="s">
        <v>123</v>
      </c>
      <c r="I12" s="21" t="s">
        <v>125</v>
      </c>
      <c r="J12" s="21" t="s">
        <v>122</v>
      </c>
      <c r="K12" s="21" t="s">
        <v>123</v>
      </c>
      <c r="L12" s="21" t="s">
        <v>125</v>
      </c>
      <c r="M12" s="21" t="s">
        <v>122</v>
      </c>
      <c r="N12" s="21" t="s">
        <v>123</v>
      </c>
    </row>
    <row r="13" spans="1:14" ht="18.75" x14ac:dyDescent="0.2">
      <c r="A13" s="49"/>
      <c r="B13" s="49"/>
      <c r="C13" s="49"/>
      <c r="D13" s="49"/>
      <c r="E13" s="49"/>
      <c r="F13" s="1" t="s">
        <v>26</v>
      </c>
      <c r="G13" s="20" t="s">
        <v>27</v>
      </c>
      <c r="H13" s="20" t="s">
        <v>124</v>
      </c>
      <c r="I13" s="20" t="s">
        <v>26</v>
      </c>
      <c r="J13" s="20" t="s">
        <v>27</v>
      </c>
      <c r="K13" s="20" t="s">
        <v>124</v>
      </c>
      <c r="L13" s="20" t="s">
        <v>26</v>
      </c>
      <c r="M13" s="20" t="s">
        <v>27</v>
      </c>
      <c r="N13" s="20" t="s">
        <v>124</v>
      </c>
    </row>
    <row r="14" spans="1:14" ht="18.75" x14ac:dyDescent="0.2">
      <c r="A14" s="3" t="s">
        <v>28</v>
      </c>
      <c r="B14" s="4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8.75" x14ac:dyDescent="0.2">
      <c r="A15" s="3" t="s">
        <v>29</v>
      </c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8.75" x14ac:dyDescent="0.2">
      <c r="A16" s="6" t="s">
        <v>43</v>
      </c>
      <c r="B16" s="4" t="s">
        <v>30</v>
      </c>
      <c r="C16" s="4">
        <v>40.698999999999998</v>
      </c>
      <c r="D16" s="22">
        <v>40.468000000000004</v>
      </c>
      <c r="E16" s="5">
        <v>40.299999999999997</v>
      </c>
      <c r="F16" s="5">
        <v>40.28</v>
      </c>
      <c r="G16" s="5">
        <v>40.28</v>
      </c>
      <c r="H16" s="5">
        <v>40.28</v>
      </c>
      <c r="I16" s="5">
        <v>40.25</v>
      </c>
      <c r="J16" s="5">
        <v>40.25</v>
      </c>
      <c r="K16" s="5">
        <v>40.25</v>
      </c>
      <c r="L16" s="5">
        <v>40.200000000000003</v>
      </c>
      <c r="M16" s="5">
        <v>40.200000000000003</v>
      </c>
      <c r="N16" s="5">
        <v>40.200000000000003</v>
      </c>
    </row>
    <row r="17" spans="1:14" ht="18.75" x14ac:dyDescent="0.2">
      <c r="A17" s="6"/>
      <c r="B17" s="4" t="s">
        <v>44</v>
      </c>
      <c r="C17" s="4">
        <v>99.8</v>
      </c>
      <c r="D17" s="23">
        <v>99.4</v>
      </c>
      <c r="E17" s="23">
        <v>99.6</v>
      </c>
      <c r="F17" s="23">
        <v>99.9</v>
      </c>
      <c r="G17" s="23">
        <v>99.9</v>
      </c>
      <c r="H17" s="23">
        <v>99.9</v>
      </c>
      <c r="I17" s="23">
        <v>99.9</v>
      </c>
      <c r="J17" s="23">
        <v>99.9</v>
      </c>
      <c r="K17" s="23">
        <v>99.9</v>
      </c>
      <c r="L17" s="23">
        <v>99.9</v>
      </c>
      <c r="M17" s="23">
        <v>99.9</v>
      </c>
      <c r="N17" s="23">
        <v>99.9</v>
      </c>
    </row>
    <row r="18" spans="1:14" ht="18.75" x14ac:dyDescent="0.2">
      <c r="A18" s="6" t="s">
        <v>32</v>
      </c>
      <c r="B18" s="4" t="s">
        <v>33</v>
      </c>
      <c r="C18" s="4">
        <v>70</v>
      </c>
      <c r="D18" s="14">
        <v>70</v>
      </c>
      <c r="E18" s="14">
        <v>70</v>
      </c>
      <c r="F18" s="14">
        <v>70</v>
      </c>
      <c r="G18" s="14">
        <v>70</v>
      </c>
      <c r="H18" s="14">
        <v>70</v>
      </c>
      <c r="I18" s="14">
        <v>70</v>
      </c>
      <c r="J18" s="14">
        <v>70</v>
      </c>
      <c r="K18" s="14">
        <v>70</v>
      </c>
      <c r="L18" s="14">
        <v>70</v>
      </c>
      <c r="M18" s="14">
        <v>70</v>
      </c>
      <c r="N18" s="14">
        <v>70</v>
      </c>
    </row>
    <row r="19" spans="1:14" ht="37.5" x14ac:dyDescent="0.2">
      <c r="A19" s="6" t="s">
        <v>34</v>
      </c>
      <c r="B19" s="4" t="s">
        <v>35</v>
      </c>
      <c r="C19" s="4">
        <v>12.6</v>
      </c>
      <c r="D19" s="23">
        <v>10.9</v>
      </c>
      <c r="E19" s="23">
        <v>9.1</v>
      </c>
      <c r="F19" s="23">
        <v>9</v>
      </c>
      <c r="G19" s="23">
        <v>9.1</v>
      </c>
      <c r="H19" s="23">
        <v>9.1999999999999993</v>
      </c>
      <c r="I19" s="23">
        <v>9.1</v>
      </c>
      <c r="J19" s="23">
        <v>9.1999999999999993</v>
      </c>
      <c r="K19" s="23">
        <v>9.3000000000000007</v>
      </c>
      <c r="L19" s="23">
        <v>9.1999999999999993</v>
      </c>
      <c r="M19" s="23">
        <v>9.3000000000000007</v>
      </c>
      <c r="N19" s="23">
        <v>9.4</v>
      </c>
    </row>
    <row r="20" spans="1:14" ht="37.5" x14ac:dyDescent="0.2">
      <c r="A20" s="6" t="s">
        <v>36</v>
      </c>
      <c r="B20" s="4" t="s">
        <v>37</v>
      </c>
      <c r="C20" s="4">
        <v>14.3</v>
      </c>
      <c r="D20" s="23">
        <v>14.5</v>
      </c>
      <c r="E20" s="23">
        <v>12</v>
      </c>
      <c r="F20" s="23">
        <v>12</v>
      </c>
      <c r="G20" s="23">
        <v>11.9</v>
      </c>
      <c r="H20" s="23">
        <v>11.8</v>
      </c>
      <c r="I20" s="23">
        <v>11.9</v>
      </c>
      <c r="J20" s="23">
        <v>11.8</v>
      </c>
      <c r="K20" s="23">
        <v>11.7</v>
      </c>
      <c r="L20" s="23">
        <v>11.8</v>
      </c>
      <c r="M20" s="23">
        <v>11.7</v>
      </c>
      <c r="N20" s="23">
        <v>11.6</v>
      </c>
    </row>
    <row r="21" spans="1:14" ht="18.75" x14ac:dyDescent="0.2">
      <c r="A21" s="6" t="s">
        <v>107</v>
      </c>
      <c r="B21" s="4" t="s">
        <v>38</v>
      </c>
      <c r="C21" s="4">
        <v>-1.7</v>
      </c>
      <c r="D21" s="23">
        <v>-3.6</v>
      </c>
      <c r="E21" s="23">
        <v>-2.9</v>
      </c>
      <c r="F21" s="23">
        <v>-3</v>
      </c>
      <c r="G21" s="23">
        <v>-2.8</v>
      </c>
      <c r="H21" s="23">
        <v>-2.6</v>
      </c>
      <c r="I21" s="23">
        <v>-2.8</v>
      </c>
      <c r="J21" s="23">
        <v>-2.6</v>
      </c>
      <c r="K21" s="23">
        <v>-2.4</v>
      </c>
      <c r="L21" s="23">
        <v>-2.6</v>
      </c>
      <c r="M21" s="23">
        <v>-2.4</v>
      </c>
      <c r="N21" s="23">
        <v>-2.2000000000000002</v>
      </c>
    </row>
    <row r="22" spans="1:14" ht="18.75" x14ac:dyDescent="0.2">
      <c r="A22" s="6" t="s">
        <v>42</v>
      </c>
      <c r="B22" s="4" t="s">
        <v>66</v>
      </c>
      <c r="C22" s="4">
        <v>1542</v>
      </c>
      <c r="D22" s="14">
        <v>1469</v>
      </c>
      <c r="E22" s="14">
        <v>1300</v>
      </c>
      <c r="F22" s="14">
        <v>1290</v>
      </c>
      <c r="G22" s="14">
        <v>1300</v>
      </c>
      <c r="H22" s="14">
        <v>1310</v>
      </c>
      <c r="I22" s="14">
        <v>1280</v>
      </c>
      <c r="J22" s="14">
        <v>1290</v>
      </c>
      <c r="K22" s="14">
        <v>1300</v>
      </c>
      <c r="L22" s="14">
        <v>1270</v>
      </c>
      <c r="M22" s="14">
        <v>1280</v>
      </c>
      <c r="N22" s="14">
        <v>1290</v>
      </c>
    </row>
    <row r="23" spans="1:14" ht="18.75" x14ac:dyDescent="0.2">
      <c r="A23" s="6" t="s">
        <v>45</v>
      </c>
      <c r="B23" s="4" t="s">
        <v>66</v>
      </c>
      <c r="C23" s="4">
        <v>1603</v>
      </c>
      <c r="D23" s="14">
        <v>1476</v>
      </c>
      <c r="E23" s="14">
        <v>1350</v>
      </c>
      <c r="F23" s="14">
        <v>1340</v>
      </c>
      <c r="G23" s="14">
        <v>1350</v>
      </c>
      <c r="H23" s="14">
        <v>1360</v>
      </c>
      <c r="I23" s="14">
        <v>1330</v>
      </c>
      <c r="J23" s="14">
        <v>1340</v>
      </c>
      <c r="K23" s="14">
        <v>1350</v>
      </c>
      <c r="L23" s="14">
        <v>1320</v>
      </c>
      <c r="M23" s="14">
        <v>1330</v>
      </c>
      <c r="N23" s="14">
        <v>1340</v>
      </c>
    </row>
    <row r="24" spans="1:14" ht="18.75" x14ac:dyDescent="0.2">
      <c r="A24" s="6" t="s">
        <v>108</v>
      </c>
      <c r="B24" s="4" t="s">
        <v>38</v>
      </c>
      <c r="C24" s="4">
        <v>-1.5</v>
      </c>
      <c r="D24" s="23">
        <v>-0.2</v>
      </c>
      <c r="E24" s="23">
        <v>-1.2</v>
      </c>
      <c r="F24" s="23">
        <v>-1.2</v>
      </c>
      <c r="G24" s="23">
        <v>-1.2</v>
      </c>
      <c r="H24" s="23">
        <v>-1.2</v>
      </c>
      <c r="I24" s="23">
        <v>-1.2</v>
      </c>
      <c r="J24" s="23">
        <v>-1.2</v>
      </c>
      <c r="K24" s="23">
        <v>-1.2</v>
      </c>
      <c r="L24" s="23">
        <v>-1.2</v>
      </c>
      <c r="M24" s="23">
        <v>-1.2</v>
      </c>
      <c r="N24" s="23">
        <v>-1.2</v>
      </c>
    </row>
    <row r="25" spans="1:14" ht="18.75" x14ac:dyDescent="0.2">
      <c r="A25" s="6"/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18.75" x14ac:dyDescent="0.2">
      <c r="A26" s="3" t="s">
        <v>46</v>
      </c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56.25" x14ac:dyDescent="0.2">
      <c r="A27" s="6" t="s">
        <v>47</v>
      </c>
      <c r="B27" s="4" t="s">
        <v>130</v>
      </c>
      <c r="C27" s="4">
        <v>5115.3280000000004</v>
      </c>
      <c r="D27" s="5">
        <v>5189.6899999999996</v>
      </c>
      <c r="E27" s="5">
        <v>5400</v>
      </c>
      <c r="F27" s="5">
        <v>5690</v>
      </c>
      <c r="G27" s="5">
        <v>5700</v>
      </c>
      <c r="H27" s="5">
        <v>5720</v>
      </c>
      <c r="I27" s="5">
        <v>6080</v>
      </c>
      <c r="J27" s="5">
        <v>6130</v>
      </c>
      <c r="K27" s="5">
        <v>6190</v>
      </c>
      <c r="L27" s="5">
        <v>6580</v>
      </c>
      <c r="M27" s="5">
        <v>6680</v>
      </c>
      <c r="N27" s="5">
        <v>6750</v>
      </c>
    </row>
    <row r="28" spans="1:14" ht="18.75" x14ac:dyDescent="0.2">
      <c r="A28" s="6"/>
      <c r="B28" s="4" t="s">
        <v>49</v>
      </c>
      <c r="C28" s="4">
        <v>132.1</v>
      </c>
      <c r="D28" s="23">
        <v>114.3</v>
      </c>
      <c r="E28" s="23">
        <v>104.1</v>
      </c>
      <c r="F28" s="23">
        <v>105.4</v>
      </c>
      <c r="G28" s="23">
        <v>105.6</v>
      </c>
      <c r="H28" s="23">
        <v>105.9</v>
      </c>
      <c r="I28" s="23">
        <v>106.9</v>
      </c>
      <c r="J28" s="23">
        <v>107.5</v>
      </c>
      <c r="K28" s="23">
        <v>108.2</v>
      </c>
      <c r="L28" s="23">
        <v>108.2</v>
      </c>
      <c r="M28" s="23">
        <v>108.9</v>
      </c>
      <c r="N28" s="23">
        <v>109</v>
      </c>
    </row>
    <row r="29" spans="1:14" ht="18.75" x14ac:dyDescent="0.2">
      <c r="A29" s="6" t="s">
        <v>0</v>
      </c>
      <c r="B29" s="4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56.25" x14ac:dyDescent="0.2">
      <c r="A30" s="6" t="s">
        <v>126</v>
      </c>
      <c r="B30" s="4" t="s">
        <v>130</v>
      </c>
      <c r="C30" s="4">
        <v>4696.9449999999997</v>
      </c>
      <c r="D30" s="5">
        <v>4728.47</v>
      </c>
      <c r="E30" s="5">
        <v>4884.5</v>
      </c>
      <c r="F30" s="5">
        <v>5167.8</v>
      </c>
      <c r="G30" s="5">
        <v>5182</v>
      </c>
      <c r="H30" s="5">
        <v>5206.8999999999996</v>
      </c>
      <c r="I30" s="5">
        <v>5534.7</v>
      </c>
      <c r="J30" s="5">
        <v>5581</v>
      </c>
      <c r="K30" s="5">
        <v>5628.7</v>
      </c>
      <c r="L30" s="5">
        <v>5994</v>
      </c>
      <c r="M30" s="5">
        <v>6088.9</v>
      </c>
      <c r="N30" s="5">
        <v>6157.8</v>
      </c>
    </row>
    <row r="31" spans="1:14" ht="18.75" x14ac:dyDescent="0.2">
      <c r="A31" s="6"/>
      <c r="B31" s="4" t="s">
        <v>31</v>
      </c>
      <c r="C31" s="4">
        <v>136.6</v>
      </c>
      <c r="D31" s="23">
        <v>96.1</v>
      </c>
      <c r="E31" s="23">
        <v>103.3</v>
      </c>
      <c r="F31" s="23">
        <v>105.8</v>
      </c>
      <c r="G31" s="23">
        <v>106.1</v>
      </c>
      <c r="H31" s="23">
        <v>106.6</v>
      </c>
      <c r="I31" s="23">
        <v>107.1</v>
      </c>
      <c r="J31" s="23">
        <v>107.7</v>
      </c>
      <c r="K31" s="23">
        <v>108.1</v>
      </c>
      <c r="L31" s="23">
        <v>108.3</v>
      </c>
      <c r="M31" s="23">
        <v>109.1</v>
      </c>
      <c r="N31" s="23">
        <v>109.4</v>
      </c>
    </row>
    <row r="32" spans="1:14" ht="75" x14ac:dyDescent="0.2">
      <c r="A32" s="6" t="s">
        <v>127</v>
      </c>
      <c r="B32" s="4" t="s">
        <v>130</v>
      </c>
      <c r="C32" s="16"/>
      <c r="D32" s="17">
        <v>392.6</v>
      </c>
      <c r="E32" s="17">
        <v>417.5</v>
      </c>
      <c r="F32" s="17">
        <v>441.5</v>
      </c>
      <c r="G32" s="17">
        <v>437.1</v>
      </c>
      <c r="H32" s="17">
        <v>443.4</v>
      </c>
      <c r="I32" s="17">
        <v>472.3</v>
      </c>
      <c r="J32" s="17">
        <v>469.4</v>
      </c>
      <c r="K32" s="17">
        <v>478.4</v>
      </c>
      <c r="L32" s="17">
        <v>500.6</v>
      </c>
      <c r="M32" s="17">
        <v>499.9</v>
      </c>
      <c r="N32" s="17">
        <v>511.9</v>
      </c>
    </row>
    <row r="33" spans="1:14" ht="18.75" x14ac:dyDescent="0.2">
      <c r="A33" s="6"/>
      <c r="B33" s="4" t="s">
        <v>31</v>
      </c>
      <c r="C33" s="4"/>
      <c r="D33" s="23"/>
      <c r="E33" s="23">
        <v>106.3</v>
      </c>
      <c r="F33" s="23">
        <v>105.7</v>
      </c>
      <c r="G33" s="23">
        <v>104.7</v>
      </c>
      <c r="H33" s="23">
        <v>106.2</v>
      </c>
      <c r="I33" s="23">
        <v>107</v>
      </c>
      <c r="J33" s="23">
        <v>107.4</v>
      </c>
      <c r="K33" s="23">
        <v>107.9</v>
      </c>
      <c r="L33" s="23">
        <v>106</v>
      </c>
      <c r="M33" s="23">
        <v>106.5</v>
      </c>
      <c r="N33" s="23">
        <v>107</v>
      </c>
    </row>
    <row r="34" spans="1:14" ht="75" x14ac:dyDescent="0.2">
      <c r="A34" s="6" t="s">
        <v>128</v>
      </c>
      <c r="B34" s="4" t="s">
        <v>130</v>
      </c>
      <c r="C34" s="4"/>
      <c r="D34" s="5">
        <v>64.08</v>
      </c>
      <c r="E34" s="5">
        <v>66</v>
      </c>
      <c r="F34" s="22">
        <v>68.573999999999998</v>
      </c>
      <c r="G34" s="22">
        <v>68.772000000000006</v>
      </c>
      <c r="H34" s="22">
        <v>68.97</v>
      </c>
      <c r="I34" s="22">
        <v>71.453999999999994</v>
      </c>
      <c r="J34" s="22">
        <v>71.522999999999996</v>
      </c>
      <c r="K34" s="22" t="s">
        <v>152</v>
      </c>
      <c r="L34" s="22">
        <v>74.527000000000001</v>
      </c>
      <c r="M34" s="22">
        <v>75.099000000000004</v>
      </c>
      <c r="N34" s="22">
        <v>76.546999999999997</v>
      </c>
    </row>
    <row r="35" spans="1:14" ht="18.75" x14ac:dyDescent="0.2">
      <c r="A35" s="6"/>
      <c r="B35" s="4"/>
      <c r="C35" s="4"/>
      <c r="D35" s="23"/>
      <c r="E35" s="23">
        <v>103</v>
      </c>
      <c r="F35" s="23">
        <v>103.9</v>
      </c>
      <c r="G35" s="23">
        <v>104.2</v>
      </c>
      <c r="H35" s="23">
        <v>104.5</v>
      </c>
      <c r="I35" s="23">
        <v>104.2</v>
      </c>
      <c r="J35" s="23">
        <v>104</v>
      </c>
      <c r="K35" s="23">
        <v>105.3</v>
      </c>
      <c r="L35" s="23">
        <v>104.3</v>
      </c>
      <c r="M35" s="23">
        <v>105</v>
      </c>
      <c r="N35" s="23">
        <v>105.4</v>
      </c>
    </row>
    <row r="36" spans="1:14" ht="37.5" x14ac:dyDescent="0.2">
      <c r="A36" s="3" t="s">
        <v>131</v>
      </c>
      <c r="B36" s="4"/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9.5" thickBot="1" x14ac:dyDescent="0.25">
      <c r="A37" s="24" t="s">
        <v>132</v>
      </c>
      <c r="B37" s="25" t="s">
        <v>1</v>
      </c>
      <c r="C37" s="27">
        <v>1889</v>
      </c>
      <c r="D37" s="5">
        <v>2134</v>
      </c>
      <c r="E37" s="5">
        <v>1860</v>
      </c>
      <c r="F37" s="5">
        <v>2000</v>
      </c>
      <c r="G37" s="5">
        <v>2100</v>
      </c>
      <c r="H37" s="5">
        <v>2200</v>
      </c>
      <c r="I37" s="5">
        <v>2100</v>
      </c>
      <c r="J37" s="5">
        <v>2200</v>
      </c>
      <c r="K37" s="5">
        <v>2300</v>
      </c>
      <c r="L37" s="5">
        <v>2200</v>
      </c>
      <c r="M37" s="5">
        <v>2300</v>
      </c>
      <c r="N37" s="5">
        <v>2400</v>
      </c>
    </row>
    <row r="38" spans="1:14" ht="19.5" thickBot="1" x14ac:dyDescent="0.25">
      <c r="A38" s="24" t="s">
        <v>133</v>
      </c>
      <c r="B38" s="25" t="s">
        <v>134</v>
      </c>
      <c r="C38" s="4">
        <v>10.91</v>
      </c>
      <c r="D38" s="5">
        <v>3.79</v>
      </c>
      <c r="E38" s="5">
        <v>1.82</v>
      </c>
      <c r="F38" s="5">
        <v>1</v>
      </c>
      <c r="G38" s="5">
        <v>2</v>
      </c>
      <c r="H38" s="5">
        <v>3</v>
      </c>
      <c r="I38" s="5">
        <v>1</v>
      </c>
      <c r="J38" s="5">
        <v>2</v>
      </c>
      <c r="K38" s="5">
        <v>3</v>
      </c>
      <c r="L38" s="5">
        <v>1</v>
      </c>
      <c r="M38" s="5">
        <v>2</v>
      </c>
      <c r="N38" s="5">
        <v>3</v>
      </c>
    </row>
    <row r="39" spans="1:14" ht="19.5" thickBot="1" x14ac:dyDescent="0.25">
      <c r="A39" s="24" t="s">
        <v>135</v>
      </c>
      <c r="B39" s="25" t="s">
        <v>1</v>
      </c>
      <c r="C39" s="27">
        <v>301</v>
      </c>
      <c r="D39" s="5">
        <v>17</v>
      </c>
      <c r="E39" s="5">
        <v>0</v>
      </c>
      <c r="F39" s="5">
        <v>10</v>
      </c>
      <c r="G39" s="5">
        <v>20</v>
      </c>
      <c r="H39" s="5">
        <v>30</v>
      </c>
      <c r="I39" s="5">
        <v>10</v>
      </c>
      <c r="J39" s="5">
        <v>20</v>
      </c>
      <c r="K39" s="5">
        <v>30</v>
      </c>
      <c r="L39" s="5">
        <v>10</v>
      </c>
      <c r="M39" s="5">
        <v>20</v>
      </c>
      <c r="N39" s="5">
        <v>30</v>
      </c>
    </row>
    <row r="40" spans="1:14" ht="19.5" thickBot="1" x14ac:dyDescent="0.25">
      <c r="A40" s="24" t="s">
        <v>136</v>
      </c>
      <c r="B40" s="25" t="s">
        <v>137</v>
      </c>
      <c r="C40" s="4">
        <v>175.8</v>
      </c>
      <c r="D40" s="5">
        <v>130.69999999999999</v>
      </c>
      <c r="E40" s="5">
        <v>100</v>
      </c>
      <c r="F40" s="5">
        <v>100</v>
      </c>
      <c r="G40" s="5">
        <v>100</v>
      </c>
      <c r="H40" s="5">
        <v>100</v>
      </c>
      <c r="I40" s="5">
        <v>100</v>
      </c>
      <c r="J40" s="5">
        <v>100</v>
      </c>
      <c r="K40" s="5">
        <v>100</v>
      </c>
      <c r="L40" s="5">
        <v>100</v>
      </c>
      <c r="M40" s="5">
        <v>100</v>
      </c>
      <c r="N40" s="5">
        <v>100</v>
      </c>
    </row>
    <row r="41" spans="1:14" ht="19.5" thickBot="1" x14ac:dyDescent="0.25">
      <c r="A41" s="24" t="s">
        <v>147</v>
      </c>
      <c r="B41" s="25" t="s">
        <v>148</v>
      </c>
      <c r="C41" s="4">
        <v>46.8</v>
      </c>
      <c r="D41" s="5">
        <v>23.5</v>
      </c>
      <c r="E41" s="5">
        <v>1</v>
      </c>
      <c r="F41" s="5">
        <v>1</v>
      </c>
      <c r="G41" s="5">
        <v>1</v>
      </c>
      <c r="H41" s="5">
        <v>1</v>
      </c>
      <c r="I41" s="5">
        <v>1</v>
      </c>
      <c r="J41" s="5">
        <v>1</v>
      </c>
      <c r="K41" s="5">
        <v>1</v>
      </c>
      <c r="L41" s="5">
        <v>1</v>
      </c>
      <c r="M41" s="5">
        <v>1</v>
      </c>
      <c r="N41" s="5">
        <v>1</v>
      </c>
    </row>
    <row r="42" spans="1:14" ht="19.5" thickBot="1" x14ac:dyDescent="0.25">
      <c r="A42" s="24" t="s">
        <v>139</v>
      </c>
      <c r="B42" s="25" t="s">
        <v>138</v>
      </c>
      <c r="C42" s="27">
        <v>481.6</v>
      </c>
      <c r="D42" s="5">
        <v>140.6</v>
      </c>
      <c r="E42" s="5">
        <v>169.7</v>
      </c>
      <c r="F42" s="5">
        <v>150</v>
      </c>
      <c r="G42" s="5">
        <v>150</v>
      </c>
      <c r="H42" s="5">
        <v>150</v>
      </c>
      <c r="I42" s="5">
        <v>150</v>
      </c>
      <c r="J42" s="5">
        <v>150</v>
      </c>
      <c r="K42" s="5">
        <v>150</v>
      </c>
      <c r="L42" s="5">
        <v>150</v>
      </c>
      <c r="M42" s="5">
        <v>150</v>
      </c>
      <c r="N42" s="5">
        <v>150</v>
      </c>
    </row>
    <row r="43" spans="1:14" ht="19.5" thickBot="1" x14ac:dyDescent="0.25">
      <c r="A43" s="26" t="s">
        <v>140</v>
      </c>
      <c r="B43" s="25" t="s">
        <v>138</v>
      </c>
      <c r="C43" s="27">
        <v>79</v>
      </c>
      <c r="D43" s="5">
        <v>71</v>
      </c>
      <c r="E43" s="5">
        <v>90</v>
      </c>
      <c r="F43" s="5">
        <v>90</v>
      </c>
      <c r="G43" s="5">
        <v>90</v>
      </c>
      <c r="H43" s="5">
        <v>90</v>
      </c>
      <c r="I43" s="5">
        <v>90</v>
      </c>
      <c r="J43" s="5">
        <v>90</v>
      </c>
      <c r="K43" s="5">
        <v>90</v>
      </c>
      <c r="L43" s="5">
        <v>90</v>
      </c>
      <c r="M43" s="5">
        <v>90</v>
      </c>
      <c r="N43" s="5">
        <v>90</v>
      </c>
    </row>
    <row r="44" spans="1:14" ht="18.75" x14ac:dyDescent="0.2">
      <c r="A44" s="3" t="s">
        <v>141</v>
      </c>
      <c r="B44" s="4"/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37.5" x14ac:dyDescent="0.2">
      <c r="A45" s="6" t="s">
        <v>53</v>
      </c>
      <c r="B45" s="4" t="s">
        <v>51</v>
      </c>
      <c r="C45" s="27">
        <v>167.2</v>
      </c>
      <c r="D45" s="5">
        <v>167.6</v>
      </c>
      <c r="E45" s="5">
        <v>175</v>
      </c>
      <c r="F45" s="5">
        <v>175</v>
      </c>
      <c r="G45" s="5">
        <v>175</v>
      </c>
      <c r="H45" s="5">
        <v>175</v>
      </c>
      <c r="I45" s="5">
        <v>175.5</v>
      </c>
      <c r="J45" s="5">
        <v>175.5</v>
      </c>
      <c r="K45" s="5">
        <v>175.5</v>
      </c>
      <c r="L45" s="5">
        <v>176</v>
      </c>
      <c r="M45" s="5">
        <v>176</v>
      </c>
      <c r="N45" s="5">
        <v>176</v>
      </c>
    </row>
    <row r="46" spans="1:14" ht="37.5" x14ac:dyDescent="0.2">
      <c r="A46" s="6" t="s">
        <v>52</v>
      </c>
      <c r="B46" s="4" t="s">
        <v>51</v>
      </c>
      <c r="C46" s="4">
        <v>127.8</v>
      </c>
      <c r="D46" s="5">
        <v>129.80000000000001</v>
      </c>
      <c r="E46" s="5">
        <v>129.80000000000001</v>
      </c>
      <c r="F46" s="5">
        <v>130</v>
      </c>
      <c r="G46" s="5">
        <v>130</v>
      </c>
      <c r="H46" s="5">
        <v>130</v>
      </c>
      <c r="I46" s="5">
        <v>130</v>
      </c>
      <c r="J46" s="5">
        <v>130</v>
      </c>
      <c r="K46" s="5">
        <v>130</v>
      </c>
      <c r="L46" s="5">
        <v>130</v>
      </c>
      <c r="M46" s="5">
        <v>130</v>
      </c>
      <c r="N46" s="5">
        <v>130</v>
      </c>
    </row>
    <row r="47" spans="1:14" ht="18.75" x14ac:dyDescent="0.2">
      <c r="A47" s="3" t="s">
        <v>149</v>
      </c>
      <c r="B47" s="4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ht="37.5" x14ac:dyDescent="0.2">
      <c r="A48" s="6" t="s">
        <v>109</v>
      </c>
      <c r="B48" s="4" t="s">
        <v>48</v>
      </c>
      <c r="C48" s="30">
        <f t="shared" ref="C48:N48" si="0">C53+C51</f>
        <v>135899</v>
      </c>
      <c r="D48" s="30">
        <f t="shared" si="0"/>
        <v>208238</v>
      </c>
      <c r="E48" s="30">
        <f t="shared" si="0"/>
        <v>92745.71428571429</v>
      </c>
      <c r="F48" s="30">
        <f t="shared" si="0"/>
        <v>124915.71428571429</v>
      </c>
      <c r="G48" s="30">
        <f t="shared" si="0"/>
        <v>124995.42857142857</v>
      </c>
      <c r="H48" s="30">
        <f t="shared" si="0"/>
        <v>125515.14285714286</v>
      </c>
      <c r="I48" s="30">
        <f t="shared" si="0"/>
        <v>101871.14285714286</v>
      </c>
      <c r="J48" s="30">
        <f t="shared" si="0"/>
        <v>102378.85714285714</v>
      </c>
      <c r="K48" s="30">
        <f t="shared" si="0"/>
        <v>103164.85714285714</v>
      </c>
      <c r="L48" s="30">
        <f t="shared" si="0"/>
        <v>106571.14285714286</v>
      </c>
      <c r="M48" s="30">
        <f t="shared" si="0"/>
        <v>107511.28571428571</v>
      </c>
      <c r="N48" s="30">
        <f t="shared" si="0"/>
        <v>109071.85714285714</v>
      </c>
    </row>
    <row r="49" spans="1:14" ht="37.5" x14ac:dyDescent="0.2">
      <c r="A49" s="6" t="s">
        <v>15</v>
      </c>
      <c r="B49" s="4" t="s">
        <v>5</v>
      </c>
      <c r="C49" s="4">
        <v>71.5</v>
      </c>
      <c r="D49" s="5">
        <v>143.69999999999999</v>
      </c>
      <c r="E49" s="5">
        <v>42.2</v>
      </c>
      <c r="F49" s="5">
        <v>127.9</v>
      </c>
      <c r="G49" s="5">
        <v>128.69999999999999</v>
      </c>
      <c r="H49" s="5">
        <v>128.30000000000001</v>
      </c>
      <c r="I49" s="5">
        <v>78.099999999999994</v>
      </c>
      <c r="J49" s="5">
        <v>78.3</v>
      </c>
      <c r="K49" s="5">
        <v>78.7</v>
      </c>
      <c r="L49" s="5">
        <v>100.4</v>
      </c>
      <c r="M49" s="5">
        <v>100.7</v>
      </c>
      <c r="N49" s="5">
        <v>100.8</v>
      </c>
    </row>
    <row r="50" spans="1:14" ht="37.5" x14ac:dyDescent="0.2">
      <c r="A50" s="6" t="s">
        <v>120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1:14" ht="37.5" x14ac:dyDescent="0.2">
      <c r="A51" s="7" t="s">
        <v>55</v>
      </c>
      <c r="B51" s="4" t="s">
        <v>56</v>
      </c>
      <c r="C51" s="30">
        <v>80156</v>
      </c>
      <c r="D51" s="14">
        <v>181860</v>
      </c>
      <c r="E51" s="14">
        <v>50000</v>
      </c>
      <c r="F51" s="14">
        <v>52500</v>
      </c>
      <c r="G51" s="14">
        <v>52564</v>
      </c>
      <c r="H51" s="14">
        <v>52968</v>
      </c>
      <c r="I51" s="14">
        <v>54924</v>
      </c>
      <c r="J51" s="14">
        <v>55206</v>
      </c>
      <c r="K51" s="14">
        <v>55632</v>
      </c>
      <c r="L51" s="14">
        <v>57464</v>
      </c>
      <c r="M51" s="14">
        <v>57987</v>
      </c>
      <c r="N51" s="14">
        <v>58829</v>
      </c>
    </row>
    <row r="52" spans="1:14" ht="37.5" x14ac:dyDescent="0.2">
      <c r="A52" s="7"/>
      <c r="B52" s="4" t="s">
        <v>50</v>
      </c>
      <c r="C52" s="4">
        <v>49.7</v>
      </c>
      <c r="D52" s="5">
        <v>212.6</v>
      </c>
      <c r="E52" s="5">
        <v>26</v>
      </c>
      <c r="F52" s="5">
        <v>100</v>
      </c>
      <c r="G52" s="5">
        <v>100.6</v>
      </c>
      <c r="H52" s="5">
        <v>100.7</v>
      </c>
      <c r="I52" s="5">
        <v>100.4</v>
      </c>
      <c r="J52" s="5">
        <v>100.6</v>
      </c>
      <c r="K52" s="5">
        <v>100.7</v>
      </c>
      <c r="L52" s="5">
        <v>100.6</v>
      </c>
      <c r="M52" s="5">
        <v>100.9</v>
      </c>
      <c r="N52" s="5">
        <v>101</v>
      </c>
    </row>
    <row r="53" spans="1:14" ht="37.5" x14ac:dyDescent="0.2">
      <c r="A53" s="7" t="s">
        <v>16</v>
      </c>
      <c r="B53" s="4" t="s">
        <v>56</v>
      </c>
      <c r="C53" s="30">
        <v>55743</v>
      </c>
      <c r="D53" s="30">
        <v>26378</v>
      </c>
      <c r="E53" s="30">
        <f t="shared" ref="E53:N53" si="1">E58*100/70</f>
        <v>42745.714285714283</v>
      </c>
      <c r="F53" s="30">
        <f t="shared" si="1"/>
        <v>72415.71428571429</v>
      </c>
      <c r="G53" s="30">
        <f t="shared" si="1"/>
        <v>72431.428571428565</v>
      </c>
      <c r="H53" s="30">
        <f t="shared" si="1"/>
        <v>72547.142857142855</v>
      </c>
      <c r="I53" s="30">
        <f t="shared" si="1"/>
        <v>46947.142857142855</v>
      </c>
      <c r="J53" s="30">
        <f t="shared" si="1"/>
        <v>47172.857142857145</v>
      </c>
      <c r="K53" s="30">
        <f t="shared" si="1"/>
        <v>47532.857142857145</v>
      </c>
      <c r="L53" s="30">
        <f t="shared" si="1"/>
        <v>49107.142857142855</v>
      </c>
      <c r="M53" s="30">
        <f t="shared" si="1"/>
        <v>49524.285714285717</v>
      </c>
      <c r="N53" s="30">
        <f t="shared" si="1"/>
        <v>50242.857142857145</v>
      </c>
    </row>
    <row r="54" spans="1:14" ht="37.5" x14ac:dyDescent="0.2">
      <c r="A54" s="7"/>
      <c r="B54" s="4" t="s">
        <v>50</v>
      </c>
      <c r="C54" s="4">
        <v>380</v>
      </c>
      <c r="D54" s="5">
        <v>44.3</v>
      </c>
      <c r="E54" s="5">
        <v>153.5</v>
      </c>
      <c r="F54" s="5">
        <v>160.9</v>
      </c>
      <c r="G54" s="5">
        <v>161.80000000000001</v>
      </c>
      <c r="H54" s="5">
        <v>160.9</v>
      </c>
      <c r="I54" s="5">
        <v>62.1</v>
      </c>
      <c r="J54" s="5">
        <v>62.3</v>
      </c>
      <c r="K54" s="5">
        <v>62.7</v>
      </c>
      <c r="L54" s="5">
        <v>100.6</v>
      </c>
      <c r="M54" s="5">
        <v>100.9</v>
      </c>
      <c r="N54" s="5">
        <v>101</v>
      </c>
    </row>
    <row r="55" spans="1:14" ht="18.75" x14ac:dyDescent="0.2">
      <c r="A55" s="7" t="s">
        <v>57</v>
      </c>
      <c r="B55" s="4"/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ht="37.5" x14ac:dyDescent="0.2">
      <c r="A56" s="6" t="s">
        <v>58</v>
      </c>
      <c r="B56" s="4" t="s">
        <v>56</v>
      </c>
      <c r="C56" s="4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37.5" x14ac:dyDescent="0.2">
      <c r="A57" s="6"/>
      <c r="B57" s="4" t="s">
        <v>50</v>
      </c>
      <c r="C57" s="4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</row>
    <row r="58" spans="1:14" ht="37.5" x14ac:dyDescent="0.2">
      <c r="A58" s="6" t="s">
        <v>59</v>
      </c>
      <c r="B58" s="4" t="s">
        <v>56</v>
      </c>
      <c r="C58" s="31">
        <f>C61+C63+C65</f>
        <v>47672</v>
      </c>
      <c r="D58" s="31">
        <f t="shared" ref="D58:N58" si="2">D61+D63+D65</f>
        <v>18170</v>
      </c>
      <c r="E58" s="31">
        <f t="shared" si="2"/>
        <v>29922</v>
      </c>
      <c r="F58" s="31">
        <f t="shared" si="2"/>
        <v>50691</v>
      </c>
      <c r="G58" s="31">
        <f t="shared" si="2"/>
        <v>50702</v>
      </c>
      <c r="H58" s="31">
        <f t="shared" si="2"/>
        <v>50783</v>
      </c>
      <c r="I58" s="31">
        <f t="shared" si="2"/>
        <v>32863</v>
      </c>
      <c r="J58" s="31">
        <f t="shared" si="2"/>
        <v>33021</v>
      </c>
      <c r="K58" s="31">
        <f t="shared" si="2"/>
        <v>33273</v>
      </c>
      <c r="L58" s="31">
        <f t="shared" si="2"/>
        <v>34375</v>
      </c>
      <c r="M58" s="31">
        <f t="shared" si="2"/>
        <v>34667</v>
      </c>
      <c r="N58" s="31">
        <f t="shared" si="2"/>
        <v>35170</v>
      </c>
    </row>
    <row r="59" spans="1:14" ht="37.5" x14ac:dyDescent="0.2">
      <c r="A59" s="6"/>
      <c r="B59" s="4" t="s">
        <v>50</v>
      </c>
      <c r="C59" s="4">
        <v>420</v>
      </c>
      <c r="D59" s="5">
        <v>35.700000000000003</v>
      </c>
      <c r="E59" s="5">
        <v>156</v>
      </c>
      <c r="F59" s="5">
        <v>160.9</v>
      </c>
      <c r="G59" s="5">
        <v>161.80000000000001</v>
      </c>
      <c r="H59" s="5">
        <v>160.9</v>
      </c>
      <c r="I59" s="5">
        <v>62.1</v>
      </c>
      <c r="J59" s="5">
        <v>62.3</v>
      </c>
      <c r="K59" s="5">
        <v>62.7</v>
      </c>
      <c r="L59" s="5">
        <v>100.6</v>
      </c>
      <c r="M59" s="5">
        <v>100.9</v>
      </c>
      <c r="N59" s="5">
        <v>101</v>
      </c>
    </row>
    <row r="60" spans="1:14" ht="18.75" x14ac:dyDescent="0.2">
      <c r="A60" s="6" t="s">
        <v>60</v>
      </c>
      <c r="B60" s="4"/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4" ht="37.5" x14ac:dyDescent="0.2">
      <c r="A61" s="7" t="s">
        <v>61</v>
      </c>
      <c r="B61" s="4" t="s">
        <v>56</v>
      </c>
      <c r="C61" s="40">
        <v>17897</v>
      </c>
      <c r="D61" s="41">
        <v>3959</v>
      </c>
      <c r="E61" s="41">
        <v>3560</v>
      </c>
      <c r="F61" s="41">
        <v>3738</v>
      </c>
      <c r="G61" s="41">
        <v>3742</v>
      </c>
      <c r="H61" s="41">
        <v>3770</v>
      </c>
      <c r="I61" s="41">
        <v>3910</v>
      </c>
      <c r="J61" s="41">
        <v>3929</v>
      </c>
      <c r="K61" s="41">
        <v>3959</v>
      </c>
      <c r="L61" s="41">
        <v>4090</v>
      </c>
      <c r="M61" s="41">
        <v>4125</v>
      </c>
      <c r="N61" s="41">
        <v>4185</v>
      </c>
    </row>
    <row r="62" spans="1:14" ht="37.5" x14ac:dyDescent="0.2">
      <c r="A62" s="7"/>
      <c r="B62" s="4" t="s">
        <v>50</v>
      </c>
      <c r="C62" s="28">
        <v>870</v>
      </c>
      <c r="D62" s="5">
        <v>20.7</v>
      </c>
      <c r="E62" s="5">
        <v>85.2</v>
      </c>
      <c r="F62" s="5">
        <v>100</v>
      </c>
      <c r="G62" s="5">
        <v>100.6</v>
      </c>
      <c r="H62" s="5">
        <v>100.7</v>
      </c>
      <c r="I62" s="5">
        <v>100.4</v>
      </c>
      <c r="J62" s="5">
        <v>100.6</v>
      </c>
      <c r="K62" s="5">
        <v>100.7</v>
      </c>
      <c r="L62" s="5">
        <v>100.6</v>
      </c>
      <c r="M62" s="5">
        <v>100.9</v>
      </c>
      <c r="N62" s="5">
        <v>101</v>
      </c>
    </row>
    <row r="63" spans="1:14" ht="37.5" x14ac:dyDescent="0.2">
      <c r="A63" s="7" t="s">
        <v>110</v>
      </c>
      <c r="B63" s="4" t="s">
        <v>56</v>
      </c>
      <c r="C63" s="30">
        <v>16681</v>
      </c>
      <c r="D63" s="14">
        <v>11119</v>
      </c>
      <c r="E63" s="14">
        <v>19740</v>
      </c>
      <c r="F63" s="14">
        <v>40000</v>
      </c>
      <c r="G63" s="14">
        <v>40000</v>
      </c>
      <c r="H63" s="14">
        <v>40000</v>
      </c>
      <c r="I63" s="14">
        <v>21680</v>
      </c>
      <c r="J63" s="14">
        <v>21784</v>
      </c>
      <c r="K63" s="14">
        <v>21950</v>
      </c>
      <c r="L63" s="14">
        <v>22677</v>
      </c>
      <c r="M63" s="14">
        <v>22869</v>
      </c>
      <c r="N63" s="14">
        <v>23201</v>
      </c>
    </row>
    <row r="64" spans="1:14" ht="37.5" x14ac:dyDescent="0.2">
      <c r="A64" s="7"/>
      <c r="B64" s="4" t="s">
        <v>50</v>
      </c>
      <c r="C64" s="28">
        <v>400</v>
      </c>
      <c r="D64" s="5">
        <v>62.5</v>
      </c>
      <c r="E64" s="5">
        <v>168.1</v>
      </c>
      <c r="F64" s="5">
        <v>192.5</v>
      </c>
      <c r="G64" s="5">
        <v>192.5</v>
      </c>
      <c r="H64" s="5">
        <v>192.5</v>
      </c>
      <c r="I64" s="5">
        <v>51.9</v>
      </c>
      <c r="J64" s="5">
        <v>52</v>
      </c>
      <c r="K64" s="5">
        <v>52.5</v>
      </c>
      <c r="L64" s="5">
        <v>100.6</v>
      </c>
      <c r="M64" s="5">
        <v>100.9</v>
      </c>
      <c r="N64" s="5">
        <v>101</v>
      </c>
    </row>
    <row r="65" spans="1:14" ht="37.5" x14ac:dyDescent="0.2">
      <c r="A65" s="7" t="s">
        <v>62</v>
      </c>
      <c r="B65" s="4" t="s">
        <v>56</v>
      </c>
      <c r="C65" s="30">
        <v>13094</v>
      </c>
      <c r="D65" s="14">
        <v>3092</v>
      </c>
      <c r="E65" s="14">
        <v>6622</v>
      </c>
      <c r="F65" s="14">
        <v>6953</v>
      </c>
      <c r="G65" s="14">
        <v>6960</v>
      </c>
      <c r="H65" s="14">
        <v>7013</v>
      </c>
      <c r="I65" s="14">
        <v>7273</v>
      </c>
      <c r="J65" s="14">
        <v>7308</v>
      </c>
      <c r="K65" s="14">
        <v>7364</v>
      </c>
      <c r="L65" s="14">
        <v>7608</v>
      </c>
      <c r="M65" s="14">
        <v>7673</v>
      </c>
      <c r="N65" s="14">
        <v>7784</v>
      </c>
    </row>
    <row r="66" spans="1:14" ht="37.5" x14ac:dyDescent="0.2">
      <c r="A66" s="6"/>
      <c r="B66" s="4" t="s">
        <v>50</v>
      </c>
      <c r="C66" s="28">
        <v>260</v>
      </c>
      <c r="D66" s="5">
        <v>22.1</v>
      </c>
      <c r="E66" s="5">
        <v>202.8</v>
      </c>
      <c r="F66" s="5">
        <v>100</v>
      </c>
      <c r="G66" s="5">
        <v>100.6</v>
      </c>
      <c r="H66" s="5">
        <v>100.7</v>
      </c>
      <c r="I66" s="5">
        <v>100.4</v>
      </c>
      <c r="J66" s="5">
        <v>100.6</v>
      </c>
      <c r="K66" s="5">
        <v>100.7</v>
      </c>
      <c r="L66" s="5">
        <v>100.6</v>
      </c>
      <c r="M66" s="5">
        <v>100.9</v>
      </c>
      <c r="N66" s="5">
        <v>101</v>
      </c>
    </row>
    <row r="67" spans="1:14" ht="37.5" x14ac:dyDescent="0.2">
      <c r="A67" s="6" t="s">
        <v>3</v>
      </c>
      <c r="B67" s="8" t="s">
        <v>142</v>
      </c>
      <c r="C67" s="31">
        <v>66.88</v>
      </c>
      <c r="D67" s="5">
        <v>79.2</v>
      </c>
      <c r="E67" s="5">
        <v>85</v>
      </c>
      <c r="F67" s="5">
        <v>89.7</v>
      </c>
      <c r="G67" s="5">
        <v>90.1</v>
      </c>
      <c r="H67" s="5">
        <v>91.1</v>
      </c>
      <c r="I67" s="5">
        <v>95.7</v>
      </c>
      <c r="J67" s="5">
        <v>95.9</v>
      </c>
      <c r="K67" s="5">
        <v>97.3</v>
      </c>
      <c r="L67" s="5">
        <v>100.5</v>
      </c>
      <c r="M67" s="5">
        <v>101.4</v>
      </c>
      <c r="N67" s="5">
        <v>104.6</v>
      </c>
    </row>
    <row r="68" spans="1:14" ht="37.5" x14ac:dyDescent="0.2">
      <c r="A68" s="6" t="s">
        <v>4</v>
      </c>
      <c r="B68" s="4" t="s">
        <v>5</v>
      </c>
      <c r="C68" s="32">
        <v>138.69999999999999</v>
      </c>
      <c r="D68" s="23">
        <v>118.4</v>
      </c>
      <c r="E68" s="23">
        <v>101.6</v>
      </c>
      <c r="F68" s="23">
        <v>100.5</v>
      </c>
      <c r="G68" s="23">
        <v>101.5</v>
      </c>
      <c r="H68" s="23">
        <v>102</v>
      </c>
      <c r="I68" s="23">
        <v>101.5</v>
      </c>
      <c r="J68" s="23">
        <v>102</v>
      </c>
      <c r="K68" s="23">
        <v>102.5</v>
      </c>
      <c r="L68" s="23">
        <v>101</v>
      </c>
      <c r="M68" s="23">
        <v>101.6</v>
      </c>
      <c r="N68" s="23">
        <v>102.8</v>
      </c>
    </row>
    <row r="69" spans="1:14" ht="37.5" x14ac:dyDescent="0.2">
      <c r="A69" s="7" t="s">
        <v>63</v>
      </c>
      <c r="B69" s="4" t="s">
        <v>130</v>
      </c>
      <c r="C69" s="42">
        <v>2089.1109999999999</v>
      </c>
      <c r="D69" s="5">
        <v>2272.69</v>
      </c>
      <c r="E69" s="5">
        <v>2457.69</v>
      </c>
      <c r="F69" s="5">
        <v>2498.69</v>
      </c>
      <c r="G69" s="5">
        <v>2498.69</v>
      </c>
      <c r="H69" s="5">
        <v>2498.69</v>
      </c>
      <c r="I69" s="5">
        <v>2522.09</v>
      </c>
      <c r="J69" s="5">
        <v>2522.09</v>
      </c>
      <c r="K69" s="5">
        <v>2522.09</v>
      </c>
      <c r="L69" s="5">
        <v>2550</v>
      </c>
      <c r="M69" s="5">
        <v>2550</v>
      </c>
      <c r="N69" s="5">
        <v>2550</v>
      </c>
    </row>
    <row r="70" spans="1:14" ht="37.5" x14ac:dyDescent="0.2">
      <c r="A70" s="7" t="s">
        <v>64</v>
      </c>
      <c r="B70" s="4" t="s">
        <v>130</v>
      </c>
      <c r="C70" s="42">
        <v>859.73900000000003</v>
      </c>
      <c r="D70" s="5">
        <v>238.07</v>
      </c>
      <c r="E70" s="5">
        <v>240</v>
      </c>
      <c r="F70" s="5">
        <v>338</v>
      </c>
      <c r="G70" s="5">
        <v>338</v>
      </c>
      <c r="H70" s="5">
        <v>338</v>
      </c>
      <c r="I70" s="5">
        <v>362.4</v>
      </c>
      <c r="J70" s="5">
        <v>362.4</v>
      </c>
      <c r="K70" s="5">
        <v>362.4</v>
      </c>
      <c r="L70" s="5">
        <v>380</v>
      </c>
      <c r="M70" s="5">
        <v>380</v>
      </c>
      <c r="N70" s="5">
        <v>380</v>
      </c>
    </row>
    <row r="71" spans="1:14" ht="37.5" x14ac:dyDescent="0.2">
      <c r="A71" s="7" t="s">
        <v>65</v>
      </c>
      <c r="B71" s="4" t="s">
        <v>7</v>
      </c>
      <c r="C71" s="31">
        <v>45</v>
      </c>
      <c r="D71" s="29">
        <v>50</v>
      </c>
      <c r="E71" s="29">
        <v>61</v>
      </c>
      <c r="F71" s="29">
        <v>61</v>
      </c>
      <c r="G71" s="29">
        <v>61</v>
      </c>
      <c r="H71" s="29">
        <v>61</v>
      </c>
      <c r="I71" s="29">
        <v>61</v>
      </c>
      <c r="J71" s="29">
        <v>61</v>
      </c>
      <c r="K71" s="29">
        <v>61</v>
      </c>
      <c r="L71" s="29">
        <v>61</v>
      </c>
      <c r="M71" s="29">
        <v>61</v>
      </c>
      <c r="N71" s="29">
        <v>61</v>
      </c>
    </row>
    <row r="72" spans="1:14" ht="37.5" x14ac:dyDescent="0.2">
      <c r="A72" s="12" t="s">
        <v>143</v>
      </c>
      <c r="B72" s="4"/>
      <c r="C72" s="31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ht="40.5" customHeight="1" x14ac:dyDescent="0.2">
      <c r="A73" s="6" t="s">
        <v>39</v>
      </c>
      <c r="B73" s="4" t="s">
        <v>13</v>
      </c>
      <c r="C73" s="30">
        <v>321</v>
      </c>
      <c r="D73" s="14">
        <v>319</v>
      </c>
      <c r="E73" s="14">
        <v>320</v>
      </c>
      <c r="F73" s="14">
        <v>320</v>
      </c>
      <c r="G73" s="14">
        <v>322</v>
      </c>
      <c r="H73" s="14">
        <v>325</v>
      </c>
      <c r="I73" s="14">
        <v>322</v>
      </c>
      <c r="J73" s="14">
        <v>324</v>
      </c>
      <c r="K73" s="14">
        <v>326</v>
      </c>
      <c r="L73" s="14">
        <v>324</v>
      </c>
      <c r="M73" s="14">
        <v>326</v>
      </c>
      <c r="N73" s="14">
        <v>328</v>
      </c>
    </row>
    <row r="74" spans="1:14" ht="56.25" x14ac:dyDescent="0.2">
      <c r="A74" s="6" t="s">
        <v>41</v>
      </c>
      <c r="B74" s="8" t="s">
        <v>66</v>
      </c>
      <c r="C74" s="35">
        <v>3120</v>
      </c>
      <c r="D74" s="14">
        <v>3550</v>
      </c>
      <c r="E74" s="14">
        <v>3600</v>
      </c>
      <c r="F74" s="14">
        <v>3600</v>
      </c>
      <c r="G74" s="14">
        <v>3650</v>
      </c>
      <c r="H74" s="14">
        <v>3700</v>
      </c>
      <c r="I74" s="14">
        <v>3600</v>
      </c>
      <c r="J74" s="14">
        <v>3650</v>
      </c>
      <c r="K74" s="14">
        <v>3700</v>
      </c>
      <c r="L74" s="14">
        <v>3600</v>
      </c>
      <c r="M74" s="14">
        <v>3650</v>
      </c>
      <c r="N74" s="14">
        <v>3700</v>
      </c>
    </row>
    <row r="75" spans="1:14" ht="37.5" x14ac:dyDescent="0.2">
      <c r="A75" s="6" t="s">
        <v>40</v>
      </c>
      <c r="B75" s="4" t="s">
        <v>130</v>
      </c>
      <c r="C75" s="31">
        <v>5366</v>
      </c>
      <c r="D75" s="5">
        <v>5787</v>
      </c>
      <c r="E75" s="15">
        <v>5800</v>
      </c>
      <c r="F75" s="5">
        <v>6061</v>
      </c>
      <c r="G75" s="5">
        <v>6090</v>
      </c>
      <c r="H75" s="5">
        <v>6119</v>
      </c>
      <c r="I75" s="5">
        <v>6334</v>
      </c>
      <c r="J75" s="5">
        <v>6395</v>
      </c>
      <c r="K75" s="5">
        <v>6456</v>
      </c>
      <c r="L75" s="5">
        <v>6619</v>
      </c>
      <c r="M75" s="5">
        <v>6715</v>
      </c>
      <c r="N75" s="5">
        <v>6811</v>
      </c>
    </row>
    <row r="76" spans="1:14" ht="18.75" x14ac:dyDescent="0.2">
      <c r="A76" s="6"/>
      <c r="B76" s="4" t="s">
        <v>44</v>
      </c>
      <c r="C76" s="32">
        <v>108.9</v>
      </c>
      <c r="D76" s="23">
        <v>104</v>
      </c>
      <c r="E76" s="23">
        <v>103.9</v>
      </c>
      <c r="F76" s="23">
        <v>104.5</v>
      </c>
      <c r="G76" s="23">
        <v>105</v>
      </c>
      <c r="H76" s="23">
        <v>105.5</v>
      </c>
      <c r="I76" s="23">
        <v>104.5</v>
      </c>
      <c r="J76" s="23">
        <v>105</v>
      </c>
      <c r="K76" s="23">
        <v>105.5</v>
      </c>
      <c r="L76" s="23">
        <v>104.5</v>
      </c>
      <c r="M76" s="23">
        <v>105</v>
      </c>
      <c r="N76" s="23">
        <v>105.5</v>
      </c>
    </row>
    <row r="77" spans="1:14" ht="18.75" x14ac:dyDescent="0.2">
      <c r="A77" s="3" t="s">
        <v>144</v>
      </c>
      <c r="B77" s="4"/>
      <c r="C77" s="32"/>
      <c r="D77" s="23"/>
      <c r="E77" s="15"/>
      <c r="F77" s="5"/>
      <c r="G77" s="5"/>
      <c r="H77" s="5"/>
      <c r="I77" s="5"/>
      <c r="J77" s="5"/>
      <c r="K77" s="5"/>
      <c r="L77" s="5"/>
      <c r="M77" s="5"/>
      <c r="N77" s="5"/>
    </row>
    <row r="78" spans="1:14" ht="37.5" x14ac:dyDescent="0.2">
      <c r="A78" s="6" t="s">
        <v>111</v>
      </c>
      <c r="B78" s="4" t="s">
        <v>2</v>
      </c>
      <c r="C78" s="32">
        <v>124595</v>
      </c>
      <c r="D78" s="23">
        <v>130006</v>
      </c>
      <c r="E78" s="15">
        <v>140000</v>
      </c>
      <c r="F78" s="5">
        <v>139500</v>
      </c>
      <c r="G78" s="5">
        <v>147750</v>
      </c>
      <c r="H78" s="5">
        <v>156000</v>
      </c>
      <c r="I78" s="5">
        <v>147750</v>
      </c>
      <c r="J78" s="5">
        <v>156388</v>
      </c>
      <c r="K78" s="5">
        <v>173550</v>
      </c>
      <c r="L78" s="5">
        <v>148250</v>
      </c>
      <c r="M78" s="5">
        <v>165432</v>
      </c>
      <c r="N78" s="5">
        <v>192805</v>
      </c>
    </row>
    <row r="79" spans="1:14" ht="18.75" x14ac:dyDescent="0.2">
      <c r="A79" s="6" t="s">
        <v>67</v>
      </c>
      <c r="B79" s="4" t="s">
        <v>2</v>
      </c>
      <c r="C79" s="13">
        <v>149188</v>
      </c>
      <c r="D79" s="23">
        <v>144356</v>
      </c>
      <c r="E79" s="15">
        <v>155000</v>
      </c>
      <c r="F79" s="5">
        <v>155000</v>
      </c>
      <c r="G79" s="5">
        <v>162750</v>
      </c>
      <c r="H79" s="5">
        <v>170500</v>
      </c>
      <c r="I79" s="5">
        <v>162750</v>
      </c>
      <c r="J79" s="5">
        <v>170888</v>
      </c>
      <c r="K79" s="5">
        <v>187550</v>
      </c>
      <c r="L79" s="5">
        <v>162750</v>
      </c>
      <c r="M79" s="5">
        <v>179432</v>
      </c>
      <c r="N79" s="5">
        <v>206305</v>
      </c>
    </row>
    <row r="80" spans="1:14" ht="18.75" x14ac:dyDescent="0.2">
      <c r="A80" s="18" t="s">
        <v>121</v>
      </c>
      <c r="B80" s="4" t="s">
        <v>2</v>
      </c>
      <c r="C80" s="32">
        <f t="shared" ref="C80:N80" si="3">C79-C78</f>
        <v>24593</v>
      </c>
      <c r="D80" s="32">
        <f t="shared" si="3"/>
        <v>14350</v>
      </c>
      <c r="E80" s="32">
        <f t="shared" si="3"/>
        <v>15000</v>
      </c>
      <c r="F80" s="32">
        <f t="shared" si="3"/>
        <v>15500</v>
      </c>
      <c r="G80" s="32">
        <f t="shared" si="3"/>
        <v>15000</v>
      </c>
      <c r="H80" s="32">
        <f t="shared" si="3"/>
        <v>14500</v>
      </c>
      <c r="I80" s="32">
        <f t="shared" si="3"/>
        <v>15000</v>
      </c>
      <c r="J80" s="32">
        <f t="shared" si="3"/>
        <v>14500</v>
      </c>
      <c r="K80" s="32">
        <f t="shared" si="3"/>
        <v>14000</v>
      </c>
      <c r="L80" s="32">
        <f t="shared" si="3"/>
        <v>14500</v>
      </c>
      <c r="M80" s="32">
        <f t="shared" si="3"/>
        <v>14000</v>
      </c>
      <c r="N80" s="32">
        <f t="shared" si="3"/>
        <v>13500</v>
      </c>
    </row>
    <row r="81" spans="1:14" ht="18.75" x14ac:dyDescent="0.2">
      <c r="A81" s="3" t="s">
        <v>150</v>
      </c>
      <c r="B81" s="4"/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ht="18.75" x14ac:dyDescent="0.2">
      <c r="A82" s="7" t="s">
        <v>68</v>
      </c>
      <c r="B82" s="4" t="s">
        <v>66</v>
      </c>
      <c r="C82" s="31">
        <v>23360</v>
      </c>
      <c r="D82" s="5">
        <v>24210</v>
      </c>
      <c r="E82" s="5">
        <v>24180</v>
      </c>
      <c r="F82" s="5">
        <v>24180</v>
      </c>
      <c r="G82" s="5">
        <v>24175</v>
      </c>
      <c r="H82" s="5">
        <v>24175</v>
      </c>
      <c r="I82" s="5">
        <v>24175</v>
      </c>
      <c r="J82" s="5">
        <v>24170</v>
      </c>
      <c r="K82" s="5">
        <v>24170</v>
      </c>
      <c r="L82" s="5">
        <v>24060</v>
      </c>
      <c r="M82" s="5">
        <v>24060</v>
      </c>
      <c r="N82" s="5">
        <v>24060</v>
      </c>
    </row>
    <row r="83" spans="1:14" ht="18.75" x14ac:dyDescent="0.2">
      <c r="A83" s="7" t="s">
        <v>69</v>
      </c>
      <c r="B83" s="4" t="s">
        <v>66</v>
      </c>
      <c r="C83" s="31">
        <v>23300</v>
      </c>
      <c r="D83" s="5">
        <v>23300</v>
      </c>
      <c r="E83" s="5">
        <v>23300</v>
      </c>
      <c r="F83" s="5">
        <v>23300</v>
      </c>
      <c r="G83" s="5">
        <v>23300</v>
      </c>
      <c r="H83" s="5">
        <v>23300</v>
      </c>
      <c r="I83" s="5">
        <v>23300</v>
      </c>
      <c r="J83" s="5">
        <v>23300</v>
      </c>
      <c r="K83" s="5">
        <v>23300</v>
      </c>
      <c r="L83" s="5">
        <v>23300</v>
      </c>
      <c r="M83" s="5">
        <v>23300</v>
      </c>
      <c r="N83" s="5">
        <v>23300</v>
      </c>
    </row>
    <row r="84" spans="1:14" ht="18.75" x14ac:dyDescent="0.2">
      <c r="A84" s="7" t="s">
        <v>19</v>
      </c>
      <c r="B84" s="4" t="s">
        <v>66</v>
      </c>
      <c r="C84" s="31">
        <v>20530</v>
      </c>
      <c r="D84" s="5">
        <v>20540</v>
      </c>
      <c r="E84" s="5">
        <v>20500</v>
      </c>
      <c r="F84" s="5">
        <v>20400</v>
      </c>
      <c r="G84" s="5">
        <v>20470</v>
      </c>
      <c r="H84" s="5">
        <v>20460</v>
      </c>
      <c r="I84" s="5">
        <v>20450</v>
      </c>
      <c r="J84" s="5">
        <v>20440</v>
      </c>
      <c r="K84" s="5">
        <v>20430</v>
      </c>
      <c r="L84" s="5">
        <v>20330</v>
      </c>
      <c r="M84" s="5">
        <v>20320</v>
      </c>
      <c r="N84" s="5">
        <v>20310</v>
      </c>
    </row>
    <row r="85" spans="1:14" ht="18.75" x14ac:dyDescent="0.2">
      <c r="A85" s="7" t="s">
        <v>70</v>
      </c>
      <c r="B85" s="4" t="s">
        <v>66</v>
      </c>
      <c r="C85" s="31">
        <v>19660</v>
      </c>
      <c r="D85" s="5">
        <v>19630</v>
      </c>
      <c r="E85" s="5">
        <v>19600</v>
      </c>
      <c r="F85" s="5">
        <v>19580</v>
      </c>
      <c r="G85" s="5">
        <v>19580</v>
      </c>
      <c r="H85" s="5">
        <v>19580</v>
      </c>
      <c r="I85" s="5">
        <v>19560</v>
      </c>
      <c r="J85" s="5">
        <v>19560</v>
      </c>
      <c r="K85" s="5">
        <v>19560</v>
      </c>
      <c r="L85" s="5">
        <v>19450</v>
      </c>
      <c r="M85" s="5">
        <v>19450</v>
      </c>
      <c r="N85" s="5">
        <v>19450</v>
      </c>
    </row>
    <row r="86" spans="1:14" ht="29.25" customHeight="1" x14ac:dyDescent="0.2">
      <c r="A86" s="7" t="s">
        <v>71</v>
      </c>
      <c r="B86" s="4" t="s">
        <v>7</v>
      </c>
      <c r="C86" s="32">
        <v>83.9</v>
      </c>
      <c r="D86" s="23">
        <v>81.099999999999994</v>
      </c>
      <c r="E86" s="23">
        <v>81.099999999999994</v>
      </c>
      <c r="F86" s="23">
        <v>81</v>
      </c>
      <c r="G86" s="23">
        <v>81</v>
      </c>
      <c r="H86" s="23">
        <v>81</v>
      </c>
      <c r="I86" s="23">
        <v>80.900000000000006</v>
      </c>
      <c r="J86" s="23">
        <v>80.900000000000006</v>
      </c>
      <c r="K86" s="23">
        <v>80.900000000000006</v>
      </c>
      <c r="L86" s="23">
        <v>80.8</v>
      </c>
      <c r="M86" s="23">
        <v>80.8</v>
      </c>
      <c r="N86" s="23">
        <v>80.8</v>
      </c>
    </row>
    <row r="87" spans="1:14" ht="18.75" x14ac:dyDescent="0.2">
      <c r="A87" s="7" t="s">
        <v>72</v>
      </c>
      <c r="B87" s="4"/>
      <c r="C87" s="31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ht="37.5" x14ac:dyDescent="0.2">
      <c r="A88" s="7" t="s">
        <v>73</v>
      </c>
      <c r="B88" s="4" t="s">
        <v>66</v>
      </c>
      <c r="C88" s="30">
        <v>5715</v>
      </c>
      <c r="D88" s="14">
        <v>5600</v>
      </c>
      <c r="E88" s="14">
        <v>5500</v>
      </c>
      <c r="F88" s="14">
        <v>5470</v>
      </c>
      <c r="G88" s="14">
        <v>5480</v>
      </c>
      <c r="H88" s="14">
        <v>5500</v>
      </c>
      <c r="I88" s="14">
        <v>5460</v>
      </c>
      <c r="J88" s="14">
        <v>5470</v>
      </c>
      <c r="K88" s="14">
        <v>5490</v>
      </c>
      <c r="L88" s="14">
        <v>5450</v>
      </c>
      <c r="M88" s="14">
        <v>5460</v>
      </c>
      <c r="N88" s="14">
        <v>5480</v>
      </c>
    </row>
    <row r="89" spans="1:14" ht="18.75" x14ac:dyDescent="0.2">
      <c r="A89" s="7" t="s">
        <v>74</v>
      </c>
      <c r="B89" s="4" t="s">
        <v>66</v>
      </c>
      <c r="C89" s="30">
        <v>2830</v>
      </c>
      <c r="D89" s="14">
        <v>2830</v>
      </c>
      <c r="E89" s="14">
        <v>2830</v>
      </c>
      <c r="F89" s="14">
        <v>2850</v>
      </c>
      <c r="G89" s="14">
        <v>2850</v>
      </c>
      <c r="H89" s="14">
        <v>2850</v>
      </c>
      <c r="I89" s="14">
        <v>2870</v>
      </c>
      <c r="J89" s="14">
        <v>2870</v>
      </c>
      <c r="K89" s="14">
        <v>2870</v>
      </c>
      <c r="L89" s="14">
        <v>2870</v>
      </c>
      <c r="M89" s="14">
        <v>2870</v>
      </c>
      <c r="N89" s="14">
        <v>2870</v>
      </c>
    </row>
    <row r="90" spans="1:14" ht="37.5" x14ac:dyDescent="0.2">
      <c r="A90" s="7" t="s">
        <v>75</v>
      </c>
      <c r="B90" s="4" t="s">
        <v>66</v>
      </c>
      <c r="C90" s="30">
        <v>1750</v>
      </c>
      <c r="D90" s="14">
        <v>1750</v>
      </c>
      <c r="E90" s="14">
        <v>1750</v>
      </c>
      <c r="F90" s="14">
        <v>1750</v>
      </c>
      <c r="G90" s="14">
        <v>1745</v>
      </c>
      <c r="H90" s="14">
        <v>1745</v>
      </c>
      <c r="I90" s="14">
        <v>1740</v>
      </c>
      <c r="J90" s="14">
        <v>1740</v>
      </c>
      <c r="K90" s="14">
        <v>1740</v>
      </c>
      <c r="L90" s="14">
        <v>1740</v>
      </c>
      <c r="M90" s="14">
        <v>1740</v>
      </c>
      <c r="N90" s="14">
        <v>1740</v>
      </c>
    </row>
    <row r="91" spans="1:14" ht="18.75" x14ac:dyDescent="0.2">
      <c r="A91" s="7" t="s">
        <v>129</v>
      </c>
      <c r="B91" s="4" t="s">
        <v>66</v>
      </c>
      <c r="C91" s="30">
        <v>930</v>
      </c>
      <c r="D91" s="14">
        <v>910</v>
      </c>
      <c r="E91" s="14">
        <v>900</v>
      </c>
      <c r="F91" s="14">
        <v>900</v>
      </c>
      <c r="G91" s="14">
        <v>890</v>
      </c>
      <c r="H91" s="14">
        <v>880</v>
      </c>
      <c r="I91" s="14">
        <v>890</v>
      </c>
      <c r="J91" s="14">
        <v>880</v>
      </c>
      <c r="K91" s="14">
        <v>870</v>
      </c>
      <c r="L91" s="14">
        <v>880</v>
      </c>
      <c r="M91" s="14">
        <v>870</v>
      </c>
      <c r="N91" s="14">
        <v>860</v>
      </c>
    </row>
    <row r="92" spans="1:14" ht="18.75" x14ac:dyDescent="0.2">
      <c r="A92" s="7" t="s">
        <v>57</v>
      </c>
      <c r="B92" s="4"/>
      <c r="C92" s="30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</row>
    <row r="93" spans="1:14" ht="37.5" x14ac:dyDescent="0.2">
      <c r="A93" s="7" t="s">
        <v>76</v>
      </c>
      <c r="B93" s="4" t="s">
        <v>66</v>
      </c>
      <c r="C93" s="30">
        <v>383</v>
      </c>
      <c r="D93" s="14">
        <v>394</v>
      </c>
      <c r="E93" s="14">
        <v>395</v>
      </c>
      <c r="F93" s="14">
        <v>400</v>
      </c>
      <c r="G93" s="14">
        <v>390</v>
      </c>
      <c r="H93" s="14">
        <v>380</v>
      </c>
      <c r="I93" s="14">
        <v>390</v>
      </c>
      <c r="J93" s="14">
        <v>380</v>
      </c>
      <c r="K93" s="14">
        <v>370</v>
      </c>
      <c r="L93" s="14">
        <v>380</v>
      </c>
      <c r="M93" s="14">
        <v>370</v>
      </c>
      <c r="N93" s="14">
        <v>360</v>
      </c>
    </row>
    <row r="94" spans="1:14" ht="18.75" x14ac:dyDescent="0.2">
      <c r="A94" s="19" t="s">
        <v>77</v>
      </c>
      <c r="B94" s="4" t="s">
        <v>7</v>
      </c>
      <c r="C94" s="4">
        <v>1.6</v>
      </c>
      <c r="D94" s="23">
        <v>1.8</v>
      </c>
      <c r="E94" s="23">
        <v>1.9</v>
      </c>
      <c r="F94" s="23">
        <v>1.9</v>
      </c>
      <c r="G94" s="23">
        <v>1.9</v>
      </c>
      <c r="H94" s="23">
        <v>1.8</v>
      </c>
      <c r="I94" s="23">
        <v>1.9</v>
      </c>
      <c r="J94" s="23">
        <v>1.8</v>
      </c>
      <c r="K94" s="23">
        <v>1.8</v>
      </c>
      <c r="L94" s="23">
        <v>1.8</v>
      </c>
      <c r="M94" s="23">
        <v>1.8</v>
      </c>
      <c r="N94" s="23">
        <v>1.7</v>
      </c>
    </row>
    <row r="95" spans="1:14" ht="37.5" x14ac:dyDescent="0.2">
      <c r="A95" s="7" t="s">
        <v>112</v>
      </c>
      <c r="B95" s="4" t="s">
        <v>66</v>
      </c>
      <c r="C95" s="30">
        <v>11186</v>
      </c>
      <c r="D95" s="14">
        <v>11837</v>
      </c>
      <c r="E95" s="14">
        <v>11442</v>
      </c>
      <c r="F95" s="14">
        <v>11336</v>
      </c>
      <c r="G95" s="14">
        <v>11446</v>
      </c>
      <c r="H95" s="14">
        <v>11581</v>
      </c>
      <c r="I95" s="14">
        <v>11172</v>
      </c>
      <c r="J95" s="14">
        <v>11427</v>
      </c>
      <c r="K95" s="14">
        <v>11708</v>
      </c>
      <c r="L95" s="14">
        <v>11004</v>
      </c>
      <c r="M95" s="14">
        <v>11398</v>
      </c>
      <c r="N95" s="14">
        <v>11838</v>
      </c>
    </row>
    <row r="96" spans="1:14" ht="37.5" x14ac:dyDescent="0.2">
      <c r="A96" s="6" t="s">
        <v>78</v>
      </c>
      <c r="B96" s="4" t="s">
        <v>145</v>
      </c>
      <c r="C96" s="31">
        <v>2205.4899999999998</v>
      </c>
      <c r="D96" s="5">
        <v>2483</v>
      </c>
      <c r="E96" s="5">
        <v>2520</v>
      </c>
      <c r="F96" s="5">
        <v>2609</v>
      </c>
      <c r="G96" s="5">
        <v>2647</v>
      </c>
      <c r="H96" s="5">
        <v>2686</v>
      </c>
      <c r="I96" s="5">
        <v>2700</v>
      </c>
      <c r="J96" s="5">
        <v>2780</v>
      </c>
      <c r="K96" s="5">
        <v>2862</v>
      </c>
      <c r="L96" s="5">
        <v>2795</v>
      </c>
      <c r="M96" s="5">
        <v>2920</v>
      </c>
      <c r="N96" s="5">
        <v>3050</v>
      </c>
    </row>
    <row r="97" spans="1:14" ht="37.5" x14ac:dyDescent="0.2">
      <c r="A97" s="7" t="s">
        <v>79</v>
      </c>
      <c r="B97" s="9" t="s">
        <v>80</v>
      </c>
      <c r="C97" s="31">
        <v>16431</v>
      </c>
      <c r="D97" s="5">
        <v>17480</v>
      </c>
      <c r="E97" s="5">
        <v>18354</v>
      </c>
      <c r="F97" s="5">
        <v>19180</v>
      </c>
      <c r="G97" s="5">
        <v>19272</v>
      </c>
      <c r="H97" s="5">
        <v>19327</v>
      </c>
      <c r="I97" s="5">
        <v>20139</v>
      </c>
      <c r="J97" s="5">
        <v>20274</v>
      </c>
      <c r="K97" s="5">
        <v>20371</v>
      </c>
      <c r="L97" s="5">
        <v>21166</v>
      </c>
      <c r="M97" s="5">
        <v>21349</v>
      </c>
      <c r="N97" s="5">
        <v>21471</v>
      </c>
    </row>
    <row r="98" spans="1:14" ht="18.75" x14ac:dyDescent="0.2">
      <c r="A98" s="7"/>
      <c r="B98" s="9" t="s">
        <v>44</v>
      </c>
      <c r="C98" s="32">
        <v>105.2</v>
      </c>
      <c r="D98" s="23">
        <v>106.4</v>
      </c>
      <c r="E98" s="23">
        <v>105</v>
      </c>
      <c r="F98" s="23">
        <v>104.5</v>
      </c>
      <c r="G98" s="23">
        <v>105</v>
      </c>
      <c r="H98" s="23">
        <v>105.3</v>
      </c>
      <c r="I98" s="23">
        <v>105</v>
      </c>
      <c r="J98" s="23">
        <v>105.2</v>
      </c>
      <c r="K98" s="23">
        <v>105.4</v>
      </c>
      <c r="L98" s="23">
        <v>105.1</v>
      </c>
      <c r="M98" s="23">
        <v>105.3</v>
      </c>
      <c r="N98" s="23">
        <v>105.4</v>
      </c>
    </row>
    <row r="99" spans="1:14" ht="37.5" x14ac:dyDescent="0.2">
      <c r="A99" s="7" t="s">
        <v>81</v>
      </c>
      <c r="B99" s="9" t="s">
        <v>80</v>
      </c>
      <c r="C99" s="31">
        <v>18818.5</v>
      </c>
      <c r="D99" s="5">
        <v>19783.5</v>
      </c>
      <c r="E99" s="5">
        <v>21550</v>
      </c>
      <c r="F99" s="5">
        <v>22520</v>
      </c>
      <c r="G99" s="5">
        <v>22628</v>
      </c>
      <c r="H99" s="5">
        <v>23714</v>
      </c>
      <c r="I99" s="5">
        <v>23646</v>
      </c>
      <c r="J99" s="5">
        <v>23805</v>
      </c>
      <c r="K99" s="5">
        <v>24995</v>
      </c>
      <c r="L99" s="5">
        <v>24852</v>
      </c>
      <c r="M99" s="5">
        <v>25067</v>
      </c>
      <c r="N99" s="5">
        <v>26347</v>
      </c>
    </row>
    <row r="100" spans="1:14" ht="18.75" x14ac:dyDescent="0.2">
      <c r="A100" s="7"/>
      <c r="B100" s="9" t="s">
        <v>44</v>
      </c>
      <c r="C100" s="32">
        <v>105.2</v>
      </c>
      <c r="D100" s="23">
        <v>105.1</v>
      </c>
      <c r="E100" s="23">
        <v>108.9</v>
      </c>
      <c r="F100" s="23">
        <v>104.5</v>
      </c>
      <c r="G100" s="23">
        <v>105</v>
      </c>
      <c r="H100" s="23">
        <v>105.3</v>
      </c>
      <c r="I100" s="23">
        <v>105</v>
      </c>
      <c r="J100" s="23">
        <v>105.2</v>
      </c>
      <c r="K100" s="23">
        <v>105.4</v>
      </c>
      <c r="L100" s="23">
        <v>105.1</v>
      </c>
      <c r="M100" s="23">
        <v>105.3</v>
      </c>
      <c r="N100" s="23">
        <v>105.4</v>
      </c>
    </row>
    <row r="101" spans="1:14" ht="37.5" x14ac:dyDescent="0.2">
      <c r="A101" s="7" t="s">
        <v>82</v>
      </c>
      <c r="B101" s="4" t="s">
        <v>17</v>
      </c>
      <c r="C101" s="31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</row>
    <row r="102" spans="1:14" ht="37.5" x14ac:dyDescent="0.2">
      <c r="A102" s="7" t="s">
        <v>83</v>
      </c>
      <c r="B102" s="4" t="s">
        <v>80</v>
      </c>
      <c r="C102" s="31">
        <v>8723</v>
      </c>
      <c r="D102" s="5">
        <v>8971</v>
      </c>
      <c r="E102" s="5">
        <v>9600</v>
      </c>
      <c r="F102" s="5">
        <v>10032</v>
      </c>
      <c r="G102" s="5">
        <v>10080</v>
      </c>
      <c r="H102" s="5">
        <v>10128</v>
      </c>
      <c r="I102" s="5">
        <v>10483</v>
      </c>
      <c r="J102" s="5">
        <v>10584</v>
      </c>
      <c r="K102" s="5">
        <v>10685</v>
      </c>
      <c r="L102" s="5">
        <v>10955</v>
      </c>
      <c r="M102" s="5">
        <v>11132</v>
      </c>
      <c r="N102" s="5">
        <v>11273</v>
      </c>
    </row>
    <row r="103" spans="1:14" ht="37.5" x14ac:dyDescent="0.2">
      <c r="A103" s="7" t="s">
        <v>84</v>
      </c>
      <c r="B103" s="9" t="s">
        <v>7</v>
      </c>
      <c r="C103" s="33">
        <v>188.4</v>
      </c>
      <c r="D103" s="5">
        <v>194.9</v>
      </c>
      <c r="E103" s="5">
        <v>191.2</v>
      </c>
      <c r="F103" s="5">
        <v>191.2</v>
      </c>
      <c r="G103" s="5">
        <v>191.2</v>
      </c>
      <c r="H103" s="5">
        <v>190.8</v>
      </c>
      <c r="I103" s="5">
        <v>192.1</v>
      </c>
      <c r="J103" s="5">
        <v>189.7</v>
      </c>
      <c r="K103" s="5">
        <v>190.7</v>
      </c>
      <c r="L103" s="5">
        <v>193.2</v>
      </c>
      <c r="M103" s="5">
        <v>191.8</v>
      </c>
      <c r="N103" s="5">
        <v>190.5</v>
      </c>
    </row>
    <row r="104" spans="1:14" ht="18.75" x14ac:dyDescent="0.2">
      <c r="A104" s="12" t="s">
        <v>146</v>
      </c>
      <c r="B104" s="9"/>
      <c r="C104" s="9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ht="37.5" x14ac:dyDescent="0.2">
      <c r="A105" s="19" t="s">
        <v>8</v>
      </c>
      <c r="B105" s="9" t="s">
        <v>130</v>
      </c>
      <c r="C105" s="34">
        <v>2210.9</v>
      </c>
      <c r="D105" s="5">
        <v>2024.2</v>
      </c>
      <c r="E105" s="5">
        <v>2296</v>
      </c>
      <c r="F105" s="5">
        <v>2434</v>
      </c>
      <c r="G105" s="5">
        <v>2443</v>
      </c>
      <c r="H105" s="5">
        <v>2443</v>
      </c>
      <c r="I105" s="5">
        <v>2583</v>
      </c>
      <c r="J105" s="5">
        <v>2599</v>
      </c>
      <c r="K105" s="5">
        <v>2599</v>
      </c>
      <c r="L105" s="5">
        <v>2743</v>
      </c>
      <c r="M105" s="5">
        <v>2763</v>
      </c>
      <c r="N105" s="5">
        <v>2763</v>
      </c>
    </row>
    <row r="106" spans="1:14" ht="37.5" x14ac:dyDescent="0.2">
      <c r="A106" s="19" t="s">
        <v>85</v>
      </c>
      <c r="B106" s="9" t="s">
        <v>50</v>
      </c>
      <c r="C106" s="36">
        <v>118</v>
      </c>
      <c r="D106" s="29">
        <v>85.1</v>
      </c>
      <c r="E106" s="29">
        <v>102</v>
      </c>
      <c r="F106" s="29">
        <v>102</v>
      </c>
      <c r="G106" s="29">
        <v>102.5</v>
      </c>
      <c r="H106" s="29">
        <v>102.6</v>
      </c>
      <c r="I106" s="29">
        <v>102.3</v>
      </c>
      <c r="J106" s="29">
        <v>102.6</v>
      </c>
      <c r="K106" s="29">
        <v>102.7</v>
      </c>
      <c r="L106" s="29">
        <v>102.4</v>
      </c>
      <c r="M106" s="29">
        <v>102.7</v>
      </c>
      <c r="N106" s="29">
        <v>102.7</v>
      </c>
    </row>
    <row r="107" spans="1:14" ht="18.75" x14ac:dyDescent="0.2">
      <c r="A107" s="18" t="s">
        <v>9</v>
      </c>
      <c r="B107" s="9" t="s">
        <v>7</v>
      </c>
      <c r="C107" s="9">
        <v>117.4</v>
      </c>
      <c r="D107" s="23">
        <v>107.6</v>
      </c>
      <c r="E107" s="23">
        <v>105.2</v>
      </c>
      <c r="F107" s="23">
        <v>104</v>
      </c>
      <c r="G107" s="23">
        <v>103.9</v>
      </c>
      <c r="H107" s="23">
        <v>103.8</v>
      </c>
      <c r="I107" s="23">
        <v>103.9</v>
      </c>
      <c r="J107" s="23">
        <v>103.8</v>
      </c>
      <c r="K107" s="23">
        <v>103.7</v>
      </c>
      <c r="L107" s="23">
        <v>103.8</v>
      </c>
      <c r="M107" s="23">
        <v>103.6</v>
      </c>
      <c r="N107" s="23">
        <v>103.6</v>
      </c>
    </row>
    <row r="108" spans="1:14" ht="37.5" x14ac:dyDescent="0.2">
      <c r="A108" s="18" t="s">
        <v>10</v>
      </c>
      <c r="B108" s="9" t="s">
        <v>130</v>
      </c>
      <c r="C108" s="34">
        <v>7.5</v>
      </c>
      <c r="D108" s="5">
        <v>6.07</v>
      </c>
      <c r="E108" s="5">
        <v>7.5</v>
      </c>
      <c r="F108" s="5">
        <v>7.5</v>
      </c>
      <c r="G108" s="5">
        <v>7.54</v>
      </c>
      <c r="H108" s="5">
        <v>7.55</v>
      </c>
      <c r="I108" s="5">
        <v>7.54</v>
      </c>
      <c r="J108" s="5">
        <v>7.6</v>
      </c>
      <c r="K108" s="5">
        <v>7.62</v>
      </c>
      <c r="L108" s="5">
        <v>7.59</v>
      </c>
      <c r="M108" s="5">
        <v>7.67</v>
      </c>
      <c r="N108" s="5">
        <v>7.7</v>
      </c>
    </row>
    <row r="109" spans="1:14" ht="37.5" x14ac:dyDescent="0.2">
      <c r="A109" s="18" t="s">
        <v>86</v>
      </c>
      <c r="B109" s="9" t="s">
        <v>50</v>
      </c>
      <c r="C109" s="36">
        <v>105.2</v>
      </c>
      <c r="D109" s="29">
        <v>76</v>
      </c>
      <c r="E109" s="29">
        <v>115</v>
      </c>
      <c r="F109" s="29">
        <v>100</v>
      </c>
      <c r="G109" s="29">
        <v>100.6</v>
      </c>
      <c r="H109" s="29">
        <v>100.7</v>
      </c>
      <c r="I109" s="29">
        <v>100.5</v>
      </c>
      <c r="J109" s="29">
        <v>100.7</v>
      </c>
      <c r="K109" s="29">
        <v>100.9</v>
      </c>
      <c r="L109" s="29">
        <v>100.7</v>
      </c>
      <c r="M109" s="29">
        <v>100.9</v>
      </c>
      <c r="N109" s="29">
        <v>101</v>
      </c>
    </row>
    <row r="110" spans="1:14" ht="18.75" x14ac:dyDescent="0.2">
      <c r="A110" s="18" t="s">
        <v>54</v>
      </c>
      <c r="B110" s="9" t="s">
        <v>7</v>
      </c>
      <c r="C110" s="9">
        <v>110.4</v>
      </c>
      <c r="D110" s="23">
        <v>106</v>
      </c>
      <c r="E110" s="23">
        <v>104.8</v>
      </c>
      <c r="F110" s="23">
        <v>103.5</v>
      </c>
      <c r="G110" s="23">
        <v>103.4</v>
      </c>
      <c r="H110" s="23">
        <v>103.4</v>
      </c>
      <c r="I110" s="23">
        <v>103.4</v>
      </c>
      <c r="J110" s="23">
        <v>103.3</v>
      </c>
      <c r="K110" s="23">
        <v>103.3</v>
      </c>
      <c r="L110" s="23">
        <v>103.3</v>
      </c>
      <c r="M110" s="23">
        <v>103.2</v>
      </c>
      <c r="N110" s="23">
        <v>103.2</v>
      </c>
    </row>
    <row r="111" spans="1:14" ht="37.5" x14ac:dyDescent="0.2">
      <c r="A111" s="19" t="s">
        <v>11</v>
      </c>
      <c r="B111" s="9" t="s">
        <v>130</v>
      </c>
      <c r="C111" s="34">
        <v>337.2</v>
      </c>
      <c r="D111" s="5">
        <v>330.2</v>
      </c>
      <c r="E111" s="5">
        <v>379.7</v>
      </c>
      <c r="F111" s="5">
        <v>402.7</v>
      </c>
      <c r="G111" s="5">
        <v>405.1</v>
      </c>
      <c r="H111" s="5">
        <v>406.7</v>
      </c>
      <c r="I111" s="5">
        <v>428.5</v>
      </c>
      <c r="J111" s="5">
        <v>432.6</v>
      </c>
      <c r="K111" s="5">
        <v>437.6</v>
      </c>
      <c r="L111" s="5">
        <v>456.4</v>
      </c>
      <c r="M111" s="5">
        <v>462.4</v>
      </c>
      <c r="N111" s="5">
        <v>472.6</v>
      </c>
    </row>
    <row r="112" spans="1:14" ht="37.5" x14ac:dyDescent="0.2">
      <c r="A112" s="19" t="s">
        <v>87</v>
      </c>
      <c r="B112" s="9" t="s">
        <v>50</v>
      </c>
      <c r="C112" s="36">
        <v>96</v>
      </c>
      <c r="D112" s="23">
        <v>91.9</v>
      </c>
      <c r="E112" s="23">
        <v>110.5</v>
      </c>
      <c r="F112" s="23">
        <v>101.3</v>
      </c>
      <c r="G112" s="23">
        <v>102.1</v>
      </c>
      <c r="H112" s="23">
        <v>102.6</v>
      </c>
      <c r="I112" s="23">
        <v>101.8</v>
      </c>
      <c r="J112" s="23">
        <v>102.2</v>
      </c>
      <c r="K112" s="23">
        <v>103</v>
      </c>
      <c r="L112" s="23">
        <v>102.1</v>
      </c>
      <c r="M112" s="23">
        <v>102.3</v>
      </c>
      <c r="N112" s="23">
        <v>103.4</v>
      </c>
    </row>
    <row r="113" spans="1:14" ht="18.75" x14ac:dyDescent="0.2">
      <c r="A113" s="18" t="s">
        <v>12</v>
      </c>
      <c r="B113" s="9" t="s">
        <v>7</v>
      </c>
      <c r="C113" s="9">
        <v>107.1</v>
      </c>
      <c r="D113" s="23">
        <v>106.6</v>
      </c>
      <c r="E113" s="23">
        <v>104.5</v>
      </c>
      <c r="F113" s="23">
        <v>104.7</v>
      </c>
      <c r="G113" s="23">
        <v>104.6</v>
      </c>
      <c r="H113" s="23">
        <v>104.5</v>
      </c>
      <c r="I113" s="23">
        <v>104.6</v>
      </c>
      <c r="J113" s="23">
        <v>104.6</v>
      </c>
      <c r="K113" s="23">
        <v>104.6</v>
      </c>
      <c r="L113" s="23">
        <v>104.4</v>
      </c>
      <c r="M113" s="23">
        <v>104.6</v>
      </c>
      <c r="N113" s="23">
        <v>104.6</v>
      </c>
    </row>
    <row r="114" spans="1:14" ht="18.75" x14ac:dyDescent="0.2">
      <c r="A114" s="10" t="s">
        <v>151</v>
      </c>
      <c r="B114" s="4"/>
      <c r="C114" s="4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ht="37.5" x14ac:dyDescent="0.2">
      <c r="A115" s="7" t="s">
        <v>18</v>
      </c>
      <c r="B115" s="4" t="s">
        <v>14</v>
      </c>
      <c r="C115" s="27">
        <v>2.1</v>
      </c>
      <c r="D115" s="17">
        <v>2.0630000000000002</v>
      </c>
      <c r="E115" s="17">
        <v>2.1230000000000002</v>
      </c>
      <c r="F115" s="17">
        <v>2.1230000000000002</v>
      </c>
      <c r="G115" s="17">
        <v>2.1230000000000002</v>
      </c>
      <c r="H115" s="17">
        <v>2.1230000000000002</v>
      </c>
      <c r="I115" s="17">
        <v>2.1230000000000002</v>
      </c>
      <c r="J115" s="17">
        <v>2.1230000000000002</v>
      </c>
      <c r="K115" s="17">
        <v>2.1230000000000002</v>
      </c>
      <c r="L115" s="17">
        <v>2.1230000000000002</v>
      </c>
      <c r="M115" s="17">
        <v>2.1230000000000002</v>
      </c>
      <c r="N115" s="17">
        <v>2.1230000000000002</v>
      </c>
    </row>
    <row r="116" spans="1:14" ht="37.5" x14ac:dyDescent="0.2">
      <c r="A116" s="7" t="s">
        <v>88</v>
      </c>
      <c r="B116" s="4" t="s">
        <v>20</v>
      </c>
      <c r="C116" s="28">
        <v>963</v>
      </c>
      <c r="D116" s="23">
        <v>938</v>
      </c>
      <c r="E116" s="23">
        <v>946</v>
      </c>
      <c r="F116" s="23">
        <v>946</v>
      </c>
      <c r="G116" s="23">
        <v>946</v>
      </c>
      <c r="H116" s="23">
        <v>946</v>
      </c>
      <c r="I116" s="23">
        <v>946</v>
      </c>
      <c r="J116" s="23">
        <v>946</v>
      </c>
      <c r="K116" s="23">
        <v>946</v>
      </c>
      <c r="L116" s="23">
        <v>946</v>
      </c>
      <c r="M116" s="23">
        <v>946</v>
      </c>
      <c r="N116" s="23">
        <v>946</v>
      </c>
    </row>
    <row r="117" spans="1:14" ht="37.5" x14ac:dyDescent="0.2">
      <c r="A117" s="7" t="s">
        <v>89</v>
      </c>
      <c r="B117" s="8" t="s">
        <v>14</v>
      </c>
      <c r="C117" s="39">
        <v>4.1159999999999997</v>
      </c>
      <c r="D117" s="17">
        <v>4.1980000000000004</v>
      </c>
      <c r="E117" s="17">
        <v>4.3170000000000002</v>
      </c>
      <c r="F117" s="17">
        <v>4.3499999999999996</v>
      </c>
      <c r="G117" s="17">
        <v>4.3499999999999996</v>
      </c>
      <c r="H117" s="17">
        <v>4.3499999999999996</v>
      </c>
      <c r="I117" s="17">
        <v>4.3869999999999996</v>
      </c>
      <c r="J117" s="17">
        <v>4.3869999999999996</v>
      </c>
      <c r="K117" s="17">
        <v>4.3869999999999996</v>
      </c>
      <c r="L117" s="17">
        <v>4.4000000000000004</v>
      </c>
      <c r="M117" s="17">
        <v>4.4000000000000004</v>
      </c>
      <c r="N117" s="17">
        <v>4.4000000000000004</v>
      </c>
    </row>
    <row r="118" spans="1:14" ht="56.25" x14ac:dyDescent="0.2">
      <c r="A118" s="7" t="s">
        <v>113</v>
      </c>
      <c r="B118" s="8" t="s">
        <v>7</v>
      </c>
      <c r="C118" s="8">
        <v>94.5</v>
      </c>
      <c r="D118" s="23">
        <v>96.7</v>
      </c>
      <c r="E118" s="23">
        <v>98</v>
      </c>
      <c r="F118" s="23">
        <v>98</v>
      </c>
      <c r="G118" s="23">
        <v>98</v>
      </c>
      <c r="H118" s="23">
        <v>98</v>
      </c>
      <c r="I118" s="23">
        <v>100</v>
      </c>
      <c r="J118" s="23">
        <v>100</v>
      </c>
      <c r="K118" s="23">
        <v>100</v>
      </c>
      <c r="L118" s="23">
        <v>100</v>
      </c>
      <c r="M118" s="23">
        <v>100</v>
      </c>
      <c r="N118" s="23">
        <v>100</v>
      </c>
    </row>
    <row r="119" spans="1:14" ht="18.75" x14ac:dyDescent="0.2">
      <c r="A119" s="6" t="s">
        <v>90</v>
      </c>
      <c r="B119" s="11"/>
      <c r="C119" s="11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ht="18.75" x14ac:dyDescent="0.2">
      <c r="A120" s="6" t="s">
        <v>91</v>
      </c>
      <c r="B120" s="4" t="s">
        <v>114</v>
      </c>
      <c r="C120" s="27">
        <v>77.5</v>
      </c>
      <c r="D120" s="15">
        <v>67.25</v>
      </c>
      <c r="E120" s="15">
        <v>75.400000000000006</v>
      </c>
      <c r="F120" s="15">
        <v>75.400000000000006</v>
      </c>
      <c r="G120" s="15">
        <v>75.400000000000006</v>
      </c>
      <c r="H120" s="15">
        <v>75.400000000000006</v>
      </c>
      <c r="I120" s="15">
        <v>75.400000000000006</v>
      </c>
      <c r="J120" s="15">
        <v>75.400000000000006</v>
      </c>
      <c r="K120" s="15">
        <v>75.400000000000006</v>
      </c>
      <c r="L120" s="15">
        <v>75.400000000000006</v>
      </c>
      <c r="M120" s="15">
        <v>75.400000000000006</v>
      </c>
      <c r="N120" s="15">
        <v>75.400000000000006</v>
      </c>
    </row>
    <row r="121" spans="1:14" ht="37.5" x14ac:dyDescent="0.2">
      <c r="A121" s="6" t="s">
        <v>92</v>
      </c>
      <c r="B121" s="4" t="s">
        <v>115</v>
      </c>
      <c r="C121" s="4">
        <v>336.4</v>
      </c>
      <c r="D121" s="23">
        <v>331.6</v>
      </c>
      <c r="E121" s="23">
        <v>315</v>
      </c>
      <c r="F121" s="23">
        <v>315</v>
      </c>
      <c r="G121" s="23">
        <v>315</v>
      </c>
      <c r="H121" s="23">
        <v>315</v>
      </c>
      <c r="I121" s="23">
        <v>315</v>
      </c>
      <c r="J121" s="23">
        <v>315</v>
      </c>
      <c r="K121" s="23">
        <v>315</v>
      </c>
      <c r="L121" s="23">
        <v>315</v>
      </c>
      <c r="M121" s="23">
        <v>315</v>
      </c>
      <c r="N121" s="23">
        <v>315</v>
      </c>
    </row>
    <row r="122" spans="1:14" ht="18.75" x14ac:dyDescent="0.2">
      <c r="A122" s="6" t="s">
        <v>93</v>
      </c>
      <c r="B122" s="4" t="s">
        <v>116</v>
      </c>
      <c r="C122" s="28">
        <v>39.1</v>
      </c>
      <c r="D122" s="23">
        <v>39.799999999999997</v>
      </c>
      <c r="E122" s="23">
        <v>39.700000000000003</v>
      </c>
      <c r="F122" s="23">
        <v>39.700000000000003</v>
      </c>
      <c r="G122" s="23">
        <v>39.700000000000003</v>
      </c>
      <c r="H122" s="23">
        <v>39.700000000000003</v>
      </c>
      <c r="I122" s="23">
        <v>39.700000000000003</v>
      </c>
      <c r="J122" s="23">
        <v>39.700000000000003</v>
      </c>
      <c r="K122" s="23">
        <v>39.700000000000003</v>
      </c>
      <c r="L122" s="23">
        <v>39.700000000000003</v>
      </c>
      <c r="M122" s="23">
        <v>39.700000000000003</v>
      </c>
      <c r="N122" s="23">
        <v>39.700000000000003</v>
      </c>
    </row>
    <row r="123" spans="1:14" ht="18.75" x14ac:dyDescent="0.2">
      <c r="A123" s="6" t="s">
        <v>94</v>
      </c>
      <c r="B123" s="4" t="s">
        <v>116</v>
      </c>
      <c r="C123" s="4">
        <v>144.19999999999999</v>
      </c>
      <c r="D123" s="23">
        <v>145.5</v>
      </c>
      <c r="E123" s="23">
        <v>134.4</v>
      </c>
      <c r="F123" s="23">
        <v>134.4</v>
      </c>
      <c r="G123" s="23">
        <v>134.4</v>
      </c>
      <c r="H123" s="23">
        <v>134.4</v>
      </c>
      <c r="I123" s="23">
        <v>134.4</v>
      </c>
      <c r="J123" s="23">
        <v>134.4</v>
      </c>
      <c r="K123" s="23">
        <v>134.4</v>
      </c>
      <c r="L123" s="23">
        <v>134.4</v>
      </c>
      <c r="M123" s="23">
        <v>134.4</v>
      </c>
      <c r="N123" s="23">
        <v>134.4</v>
      </c>
    </row>
    <row r="124" spans="1:14" ht="18.75" x14ac:dyDescent="0.2">
      <c r="A124" s="6" t="s">
        <v>95</v>
      </c>
      <c r="B124" s="4"/>
      <c r="C124" s="4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ht="18.75" x14ac:dyDescent="0.2">
      <c r="A125" s="6" t="s">
        <v>96</v>
      </c>
      <c r="B125" s="4" t="s">
        <v>98</v>
      </c>
      <c r="C125" s="4">
        <v>0.25</v>
      </c>
      <c r="D125" s="5">
        <v>0.25</v>
      </c>
      <c r="E125" s="4">
        <v>0.25</v>
      </c>
      <c r="F125" s="5">
        <v>0.25</v>
      </c>
      <c r="G125" s="4">
        <v>0.25</v>
      </c>
      <c r="H125" s="5">
        <v>0.25</v>
      </c>
      <c r="I125" s="4">
        <v>0.25</v>
      </c>
      <c r="J125" s="5">
        <v>0.25</v>
      </c>
      <c r="K125" s="4">
        <v>0.25</v>
      </c>
      <c r="L125" s="5">
        <v>0.25</v>
      </c>
      <c r="M125" s="4">
        <v>0.25</v>
      </c>
      <c r="N125" s="5">
        <v>0.25</v>
      </c>
    </row>
    <row r="126" spans="1:14" ht="18.75" x14ac:dyDescent="0.2">
      <c r="A126" s="6" t="s">
        <v>97</v>
      </c>
      <c r="B126" s="4" t="s">
        <v>98</v>
      </c>
      <c r="C126" s="4">
        <v>0.25</v>
      </c>
      <c r="D126" s="5">
        <v>0.25</v>
      </c>
      <c r="E126" s="4">
        <v>0.25</v>
      </c>
      <c r="F126" s="5">
        <v>0.25</v>
      </c>
      <c r="G126" s="4">
        <v>0.25</v>
      </c>
      <c r="H126" s="5">
        <v>0.25</v>
      </c>
      <c r="I126" s="4">
        <v>0.25</v>
      </c>
      <c r="J126" s="5">
        <v>0.25</v>
      </c>
      <c r="K126" s="4">
        <v>0.25</v>
      </c>
      <c r="L126" s="5">
        <v>0.25</v>
      </c>
      <c r="M126" s="4">
        <v>0.25</v>
      </c>
      <c r="N126" s="5">
        <v>0.25</v>
      </c>
    </row>
    <row r="127" spans="1:14" ht="37.5" x14ac:dyDescent="0.2">
      <c r="A127" s="7" t="s">
        <v>99</v>
      </c>
      <c r="B127" s="4" t="s">
        <v>100</v>
      </c>
      <c r="C127" s="27">
        <v>3.6</v>
      </c>
      <c r="D127" s="5">
        <v>8.6999999999999993</v>
      </c>
      <c r="E127" s="5">
        <v>1.9</v>
      </c>
      <c r="F127" s="5">
        <v>2.7</v>
      </c>
      <c r="G127" s="5">
        <v>2.7</v>
      </c>
      <c r="H127" s="5">
        <v>2.7</v>
      </c>
      <c r="I127" s="5">
        <v>2</v>
      </c>
      <c r="J127" s="5">
        <v>2</v>
      </c>
      <c r="K127" s="5">
        <v>2</v>
      </c>
      <c r="L127" s="5">
        <v>2.2000000000000002</v>
      </c>
      <c r="M127" s="5">
        <v>2.2000000000000002</v>
      </c>
      <c r="N127" s="5">
        <v>2.2000000000000002</v>
      </c>
    </row>
    <row r="128" spans="1:14" ht="18.75" x14ac:dyDescent="0.2">
      <c r="A128" s="6" t="s">
        <v>117</v>
      </c>
      <c r="B128" s="4"/>
      <c r="C128" s="8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ht="18.75" x14ac:dyDescent="0.2">
      <c r="A129" s="6" t="s">
        <v>101</v>
      </c>
      <c r="B129" s="4" t="s">
        <v>102</v>
      </c>
      <c r="C129" s="27">
        <v>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</row>
    <row r="130" spans="1:14" ht="37.5" x14ac:dyDescent="0.2">
      <c r="A130" s="6" t="s">
        <v>118</v>
      </c>
      <c r="B130" s="4" t="s">
        <v>102</v>
      </c>
      <c r="C130" s="27">
        <v>0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</row>
    <row r="131" spans="1:14" ht="37.5" x14ac:dyDescent="0.2">
      <c r="A131" s="6" t="s">
        <v>119</v>
      </c>
      <c r="B131" s="4" t="s">
        <v>100</v>
      </c>
      <c r="C131" s="8">
        <v>3.05</v>
      </c>
      <c r="D131" s="5">
        <v>1.19</v>
      </c>
      <c r="E131" s="5">
        <v>1.9</v>
      </c>
      <c r="F131" s="5">
        <v>1.9</v>
      </c>
      <c r="G131" s="5">
        <v>1.9</v>
      </c>
      <c r="H131" s="5">
        <v>1.9</v>
      </c>
      <c r="I131" s="5">
        <v>2</v>
      </c>
      <c r="J131" s="5">
        <v>2</v>
      </c>
      <c r="K131" s="5">
        <v>2</v>
      </c>
      <c r="L131" s="5">
        <v>2.2000000000000002</v>
      </c>
      <c r="M131" s="5">
        <v>2.2000000000000002</v>
      </c>
      <c r="N131" s="5">
        <v>2.2000000000000002</v>
      </c>
    </row>
    <row r="132" spans="1:14" ht="18.75" x14ac:dyDescent="0.2">
      <c r="A132" s="6" t="s">
        <v>6</v>
      </c>
      <c r="B132" s="8" t="s">
        <v>7</v>
      </c>
      <c r="C132" s="37">
        <v>84.7</v>
      </c>
      <c r="D132" s="29">
        <v>13.7</v>
      </c>
      <c r="E132" s="29">
        <v>100</v>
      </c>
      <c r="F132" s="29">
        <v>70.400000000000006</v>
      </c>
      <c r="G132" s="29">
        <v>70.400000000000006</v>
      </c>
      <c r="H132" s="29">
        <v>70.400000000000006</v>
      </c>
      <c r="I132" s="29">
        <v>100</v>
      </c>
      <c r="J132" s="29">
        <v>100</v>
      </c>
      <c r="K132" s="29">
        <v>100</v>
      </c>
      <c r="L132" s="29">
        <v>100</v>
      </c>
      <c r="M132" s="29">
        <v>100</v>
      </c>
      <c r="N132" s="29">
        <v>100</v>
      </c>
    </row>
    <row r="133" spans="1:14" ht="37.5" x14ac:dyDescent="0.2">
      <c r="A133" s="6" t="s">
        <v>103</v>
      </c>
      <c r="B133" s="4" t="s">
        <v>104</v>
      </c>
      <c r="C133" s="27">
        <v>24.3</v>
      </c>
      <c r="D133" s="5">
        <v>24.6</v>
      </c>
      <c r="E133" s="5">
        <v>24.7</v>
      </c>
      <c r="F133" s="5">
        <v>24.8</v>
      </c>
      <c r="G133" s="5">
        <v>24.8</v>
      </c>
      <c r="H133" s="5">
        <v>24.8</v>
      </c>
      <c r="I133" s="5">
        <v>24.9</v>
      </c>
      <c r="J133" s="5">
        <v>24.9</v>
      </c>
      <c r="K133" s="5">
        <v>24.9</v>
      </c>
      <c r="L133" s="5">
        <v>24.9</v>
      </c>
      <c r="M133" s="5">
        <v>24.9</v>
      </c>
      <c r="N133" s="5">
        <v>24.9</v>
      </c>
    </row>
    <row r="134" spans="1:14" ht="56.25" x14ac:dyDescent="0.2">
      <c r="A134" s="7" t="s">
        <v>105</v>
      </c>
      <c r="B134" s="8" t="s">
        <v>2</v>
      </c>
      <c r="C134" s="38">
        <v>494485</v>
      </c>
      <c r="D134" s="5">
        <v>527377</v>
      </c>
      <c r="E134" s="5">
        <v>547076</v>
      </c>
      <c r="F134" s="5">
        <v>563208</v>
      </c>
      <c r="G134" s="5">
        <v>563208</v>
      </c>
      <c r="H134" s="5">
        <v>563208</v>
      </c>
      <c r="I134" s="5">
        <v>579352</v>
      </c>
      <c r="J134" s="5">
        <v>579352</v>
      </c>
      <c r="K134" s="5">
        <v>579352</v>
      </c>
      <c r="L134" s="5">
        <v>595723</v>
      </c>
      <c r="M134" s="5">
        <v>595723</v>
      </c>
      <c r="N134" s="5">
        <v>595723</v>
      </c>
    </row>
    <row r="135" spans="1:14" ht="37.5" x14ac:dyDescent="0.2">
      <c r="A135" s="7" t="s">
        <v>106</v>
      </c>
      <c r="B135" s="8" t="s">
        <v>7</v>
      </c>
      <c r="C135" s="37">
        <v>98</v>
      </c>
      <c r="D135" s="23">
        <v>96.7</v>
      </c>
      <c r="E135" s="23">
        <v>96</v>
      </c>
      <c r="F135" s="23">
        <v>96</v>
      </c>
      <c r="G135" s="23">
        <v>97</v>
      </c>
      <c r="H135" s="23">
        <v>98</v>
      </c>
      <c r="I135" s="23">
        <v>96</v>
      </c>
      <c r="J135" s="23">
        <v>97</v>
      </c>
      <c r="K135" s="23">
        <v>98</v>
      </c>
      <c r="L135" s="23">
        <v>96</v>
      </c>
      <c r="M135" s="23">
        <v>97</v>
      </c>
      <c r="N135" s="23">
        <v>98</v>
      </c>
    </row>
    <row r="138" spans="1:14" ht="18.75" x14ac:dyDescent="0.3">
      <c r="A138" s="46" t="s">
        <v>155</v>
      </c>
      <c r="E138" s="43"/>
    </row>
    <row r="139" spans="1:14" ht="18.75" x14ac:dyDescent="0.3">
      <c r="A139" s="46" t="s">
        <v>156</v>
      </c>
      <c r="E139" s="43" t="s">
        <v>157</v>
      </c>
    </row>
    <row r="140" spans="1:14" ht="18.75" x14ac:dyDescent="0.3">
      <c r="A140" s="45"/>
      <c r="E140" s="43"/>
    </row>
    <row r="141" spans="1:14" ht="18.75" x14ac:dyDescent="0.3">
      <c r="A141" s="43" t="s">
        <v>158</v>
      </c>
      <c r="E141" s="43" t="s">
        <v>159</v>
      </c>
    </row>
    <row r="142" spans="1:14" ht="18" x14ac:dyDescent="0.25">
      <c r="A142" s="45"/>
    </row>
  </sheetData>
  <mergeCells count="12">
    <mergeCell ref="A4:N4"/>
    <mergeCell ref="A6:N6"/>
    <mergeCell ref="A7:N7"/>
    <mergeCell ref="A10:A13"/>
    <mergeCell ref="B10:B13"/>
    <mergeCell ref="D11:D13"/>
    <mergeCell ref="E11:E13"/>
    <mergeCell ref="C11:C13"/>
    <mergeCell ref="A8:N8"/>
    <mergeCell ref="F11:H11"/>
    <mergeCell ref="I11:K11"/>
    <mergeCell ref="L11:N11"/>
  </mergeCells>
  <phoneticPr fontId="5" type="noConversion"/>
  <pageMargins left="0.19685039370078741" right="0.19685039370078741" top="0.19685039370078741" bottom="0.19685039370078741" header="0" footer="0"/>
  <pageSetup paperSize="9" scale="49" fitToHeight="0" orientation="landscape" r:id="rId1"/>
  <headerFooter alignWithMargins="0"/>
  <rowBreaks count="3" manualBreakCount="3">
    <brk id="46" max="13" man="1"/>
    <brk id="77" max="13" man="1"/>
    <brk id="11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>economy.gov.ru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Borovaya</dc:creator>
  <cp:lastModifiedBy>Курдюмова</cp:lastModifiedBy>
  <cp:lastPrinted>2017-11-14T07:48:29Z</cp:lastPrinted>
  <dcterms:created xsi:type="dcterms:W3CDTF">2013-05-25T16:45:04Z</dcterms:created>
  <dcterms:modified xsi:type="dcterms:W3CDTF">2018-07-16T09:33:14Z</dcterms:modified>
</cp:coreProperties>
</file>